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2.233\Licitacion\AÑO 2022\COMPARACION DE PRECIOS\CP-07-2022 Comedor\INSTRUCCIÓN\volumetria comedor\"/>
    </mc:Choice>
  </mc:AlternateContent>
  <xr:revisionPtr revIDLastSave="0" documentId="13_ncr:1_{8D351AF0-E9B5-4D65-A87B-3E5B47F7869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na comer empleado oct2021" sheetId="1" r:id="rId1"/>
  </sheets>
  <definedNames>
    <definedName name="_xlnm.Print_Titles" localSheetId="0">'Ana comer empleado oct2021'!$2:$10</definedName>
  </definedNames>
  <calcPr calcId="191029"/>
</workbook>
</file>

<file path=xl/calcChain.xml><?xml version="1.0" encoding="utf-8"?>
<calcChain xmlns="http://schemas.openxmlformats.org/spreadsheetml/2006/main">
  <c r="A148" i="1" l="1"/>
  <c r="E157" i="1" l="1"/>
  <c r="E158" i="1" l="1"/>
  <c r="E160" i="1"/>
  <c r="E156" i="1"/>
  <c r="E155" i="1"/>
  <c r="E154" i="1"/>
  <c r="E162" i="1" s="1"/>
  <c r="E159" i="1"/>
  <c r="E161" i="1"/>
  <c r="F163" i="1" l="1"/>
  <c r="F164" i="1" s="1"/>
</calcChain>
</file>

<file path=xl/sharedStrings.xml><?xml version="1.0" encoding="utf-8"?>
<sst xmlns="http://schemas.openxmlformats.org/spreadsheetml/2006/main" count="314" uniqueCount="227">
  <si>
    <t>JCE</t>
  </si>
  <si>
    <t>PRESUPUESTO GENERAL POR PARTIDAS</t>
  </si>
  <si>
    <t>CONSTRUCCION AREA DE COMEDOR</t>
  </si>
  <si>
    <t>I.-</t>
  </si>
  <si>
    <t>COSTOS DIRECTOS</t>
  </si>
  <si>
    <t>Santo Domingo, D.N., Rep. Dominicana</t>
  </si>
  <si>
    <t>NO</t>
  </si>
  <si>
    <t>PARTIDAS</t>
  </si>
  <si>
    <t>CANT.</t>
  </si>
  <si>
    <t>PU</t>
  </si>
  <si>
    <t>VALOR</t>
  </si>
  <si>
    <t>SUBTOTAL</t>
  </si>
  <si>
    <t>A.-</t>
  </si>
  <si>
    <t>TRABAJOS PRELIMINARES</t>
  </si>
  <si>
    <t>Charrancha y replanteo</t>
  </si>
  <si>
    <t>PA</t>
  </si>
  <si>
    <t xml:space="preserve">Fumigación general </t>
  </si>
  <si>
    <t>MOVIMIENTOS DE TIERRA</t>
  </si>
  <si>
    <t>Carga y bote de material sobrante excav.</t>
  </si>
  <si>
    <t>Relleno de reposición en fundaciones</t>
  </si>
  <si>
    <t>HORMIGON ARMADO</t>
  </si>
  <si>
    <t>SUB-TOTAL TRABAJOS PRELIMINARES Y BNP</t>
  </si>
  <si>
    <t>A.-1</t>
  </si>
  <si>
    <t>A.-2</t>
  </si>
  <si>
    <t>A.-3</t>
  </si>
  <si>
    <t>A.-4</t>
  </si>
  <si>
    <t>B.-</t>
  </si>
  <si>
    <t>B.-1</t>
  </si>
  <si>
    <t>B.-2</t>
  </si>
  <si>
    <t>B.-3</t>
  </si>
  <si>
    <t>B.-4</t>
  </si>
  <si>
    <t>B.-5</t>
  </si>
  <si>
    <t>MAMPOSTERIA</t>
  </si>
  <si>
    <t>TERMINACIONES DE SUPERFICIE</t>
  </si>
  <si>
    <t>Fraguache en elementos H.A.</t>
  </si>
  <si>
    <t>Empañete de mezcla maestreado en paredes interiores</t>
  </si>
  <si>
    <t>ML</t>
  </si>
  <si>
    <t>PISOS</t>
  </si>
  <si>
    <t xml:space="preserve">REVESTIMIENTOS </t>
  </si>
  <si>
    <t>PUERTAS</t>
  </si>
  <si>
    <t>UND</t>
  </si>
  <si>
    <t>VENTANAS</t>
  </si>
  <si>
    <t>Ventana corredera aluminio y vidrio 3/16" Perfil Tradicional</t>
  </si>
  <si>
    <t>SUB-TOTAL</t>
  </si>
  <si>
    <t>INSTALACIONES SANITARIAS</t>
  </si>
  <si>
    <t>INSTALACIONES ELECTRICAS</t>
  </si>
  <si>
    <t>Interruptores sencillos</t>
  </si>
  <si>
    <t>Interruptor Tres Vías</t>
  </si>
  <si>
    <t>Tomacorrientes doble 110v</t>
  </si>
  <si>
    <t>Registro Cable TV</t>
  </si>
  <si>
    <t>Paneles de breakers 24 circuitos</t>
  </si>
  <si>
    <t>Alimentación eléctrica general</t>
  </si>
  <si>
    <t xml:space="preserve">PINTURA </t>
  </si>
  <si>
    <t>MISCELANEOS</t>
  </si>
  <si>
    <t>D.-</t>
  </si>
  <si>
    <t>TERMINACIONES DE SUPERFICIE EXT.</t>
  </si>
  <si>
    <t>Empañete de mezcla maestreado en exteriores con andamios</t>
  </si>
  <si>
    <t>TERMINACIONES DE TECHO</t>
  </si>
  <si>
    <t>Zabaletas de techo</t>
  </si>
  <si>
    <t>Impermeabilizante en lona asfáltica 3mm</t>
  </si>
  <si>
    <t>PINTURA EXTERIOR</t>
  </si>
  <si>
    <t>TOTAL COSTOS DIRECTOS</t>
  </si>
  <si>
    <t xml:space="preserve">EXTERIORES, TERMINACIONES DE TECHO </t>
  </si>
  <si>
    <t>II.-</t>
  </si>
  <si>
    <t>COSTOS INDIRECTOS</t>
  </si>
  <si>
    <t>Dirección técnica y responsabilidad</t>
  </si>
  <si>
    <t>%</t>
  </si>
  <si>
    <t>Gastos administrativos</t>
  </si>
  <si>
    <t>Transporte</t>
  </si>
  <si>
    <t>Seguros y Fianzas</t>
  </si>
  <si>
    <t>Fondo de Pensión y Jubilación</t>
  </si>
  <si>
    <t>Personal Fijo en Obra</t>
  </si>
  <si>
    <t>TOTAL COSTOS INDIRECTOS</t>
  </si>
  <si>
    <t xml:space="preserve">TOTAL GENERAL </t>
  </si>
  <si>
    <t>Acondicionamiento de terreno y limpieza</t>
  </si>
  <si>
    <t>B.-6</t>
  </si>
  <si>
    <t xml:space="preserve">TRABAJOS PRELIMINARES, MOVIMIENTO DE TIERRA Y FUNDACIONES </t>
  </si>
  <si>
    <t xml:space="preserve">FUNDACIONES </t>
  </si>
  <si>
    <t>Piso en Porcelanato importado 0.60m x 0.60m</t>
  </si>
  <si>
    <t>Plancha</t>
  </si>
  <si>
    <t>Empañete de mezcla maestreado en techo</t>
  </si>
  <si>
    <t xml:space="preserve">Cantos </t>
  </si>
  <si>
    <t>Mochetas</t>
  </si>
  <si>
    <t>Revestimiento de escalera</t>
  </si>
  <si>
    <t>Mocheta</t>
  </si>
  <si>
    <t>Cantos</t>
  </si>
  <si>
    <t xml:space="preserve">SUB-TOTAL EXTERIORES, TERMINACIONES DE TECHO </t>
  </si>
  <si>
    <t>C.-</t>
  </si>
  <si>
    <t>C.-1</t>
  </si>
  <si>
    <t>C.-2</t>
  </si>
  <si>
    <t>C.-3</t>
  </si>
  <si>
    <t>C.-4</t>
  </si>
  <si>
    <t>D.-1</t>
  </si>
  <si>
    <t>D.-2</t>
  </si>
  <si>
    <t>D.-3</t>
  </si>
  <si>
    <t>D.-4</t>
  </si>
  <si>
    <t>D.-5</t>
  </si>
  <si>
    <t>D.-6</t>
  </si>
  <si>
    <t>D.-7</t>
  </si>
  <si>
    <t>D.-8</t>
  </si>
  <si>
    <t>E.-</t>
  </si>
  <si>
    <t>E.-1</t>
  </si>
  <si>
    <t>E.-2</t>
  </si>
  <si>
    <t>E.-3</t>
  </si>
  <si>
    <t>F.-</t>
  </si>
  <si>
    <t>F.-1</t>
  </si>
  <si>
    <t>F.-2</t>
  </si>
  <si>
    <t>F.-3</t>
  </si>
  <si>
    <t>F.-4</t>
  </si>
  <si>
    <t>F.-5</t>
  </si>
  <si>
    <t>G.-</t>
  </si>
  <si>
    <t>G.-1</t>
  </si>
  <si>
    <t>G.-2</t>
  </si>
  <si>
    <t>G.-3</t>
  </si>
  <si>
    <t>H.-</t>
  </si>
  <si>
    <t>H.-1</t>
  </si>
  <si>
    <t>H.-3</t>
  </si>
  <si>
    <t>H.-2</t>
  </si>
  <si>
    <t>I.-1</t>
  </si>
  <si>
    <t>I.-2</t>
  </si>
  <si>
    <t>J.-</t>
  </si>
  <si>
    <t>J.-1</t>
  </si>
  <si>
    <t>K.-</t>
  </si>
  <si>
    <t>K.-1</t>
  </si>
  <si>
    <t>K.-2</t>
  </si>
  <si>
    <t>K.-3</t>
  </si>
  <si>
    <t>K.-4</t>
  </si>
  <si>
    <t>K.-5</t>
  </si>
  <si>
    <t>K.-6</t>
  </si>
  <si>
    <t>K.-7</t>
  </si>
  <si>
    <t>K.-8</t>
  </si>
  <si>
    <t>K.-9</t>
  </si>
  <si>
    <t>K.-10</t>
  </si>
  <si>
    <t>K.-11</t>
  </si>
  <si>
    <t>K.-12</t>
  </si>
  <si>
    <t>L.-</t>
  </si>
  <si>
    <t>L.-1</t>
  </si>
  <si>
    <t>L.-2</t>
  </si>
  <si>
    <t>L.-4</t>
  </si>
  <si>
    <t>L.-5</t>
  </si>
  <si>
    <t>L.-9</t>
  </si>
  <si>
    <t>L.-10</t>
  </si>
  <si>
    <t>L.-11</t>
  </si>
  <si>
    <t>L.-12</t>
  </si>
  <si>
    <t>L.-14</t>
  </si>
  <si>
    <t>L.-15</t>
  </si>
  <si>
    <t>M.-</t>
  </si>
  <si>
    <t>M.-1</t>
  </si>
  <si>
    <t>N.-</t>
  </si>
  <si>
    <t>N.-1</t>
  </si>
  <si>
    <t>N.-2</t>
  </si>
  <si>
    <t xml:space="preserve">SUB-TOTAL PRIMER NIVEL INTERIOR </t>
  </si>
  <si>
    <t>O.-</t>
  </si>
  <si>
    <t>O.-1</t>
  </si>
  <si>
    <t>O.-2</t>
  </si>
  <si>
    <t>O.-3</t>
  </si>
  <si>
    <t>O.-4</t>
  </si>
  <si>
    <t>P.-</t>
  </si>
  <si>
    <t>P.-1</t>
  </si>
  <si>
    <t>P.-2</t>
  </si>
  <si>
    <t>P.-3</t>
  </si>
  <si>
    <t>Inodoros + salidas</t>
  </si>
  <si>
    <t>Mueble hidrofugo de 0.80m con lavamanos y espejo + salida sanitarias</t>
  </si>
  <si>
    <t xml:space="preserve">PRIMER NIVEL </t>
  </si>
  <si>
    <t>Luces + salidas</t>
  </si>
  <si>
    <t>Orinales + salidas</t>
  </si>
  <si>
    <t>Lleve de chorro + salidas</t>
  </si>
  <si>
    <t>L.-16</t>
  </si>
  <si>
    <t xml:space="preserve">Imprevisto </t>
  </si>
  <si>
    <t>Relleno compactado de granzote fino  nivelación terreno 0.20m</t>
  </si>
  <si>
    <t>Excavaciones de zapata de muro para pandereta (0.45m x 0.90m x 51.26)</t>
  </si>
  <si>
    <t>fond para junta  1.22m x 3m espesor 3/4</t>
  </si>
  <si>
    <t>Cerámica en paredes baño damas 0.30m x 0.60m</t>
  </si>
  <si>
    <t>Piso cerámica en baños 0.60m x 0.60m</t>
  </si>
  <si>
    <t>Puertas entrada principal comercial cristal transparente p40,doble. 2.00m x 2.10m</t>
  </si>
  <si>
    <t>Tope de granito comedor 5.29m x 0.70m</t>
  </si>
  <si>
    <t>Fino de techo plano E=10 CM</t>
  </si>
  <si>
    <t>|</t>
  </si>
  <si>
    <t>DIAS</t>
  </si>
  <si>
    <t xml:space="preserve">Losa Estructural maciza de 0.14m HI 210kg/cm2 </t>
  </si>
  <si>
    <t xml:space="preserve">Dirección de infraestructura física </t>
  </si>
  <si>
    <t xml:space="preserve"> Fecha: Octubre de 2021</t>
  </si>
  <si>
    <t>Topografía General - Levantamiento planimétrico y altimétrico</t>
  </si>
  <si>
    <t xml:space="preserve">Corte capa asfáltica </t>
  </si>
  <si>
    <t>Cerámica en paredes baños caballeros 0.30m x 0.60m</t>
  </si>
  <si>
    <t>Zócalos en comedor Porcelanato 0.60m x 0.10m</t>
  </si>
  <si>
    <t xml:space="preserve">Bajante de descarga de 4´´ PVC </t>
  </si>
  <si>
    <t xml:space="preserve">Columna de agua potable de 1/2´´ PVC </t>
  </si>
  <si>
    <t>Desagües de piso en acero inoxidable de 2´´</t>
  </si>
  <si>
    <t xml:space="preserve">Columna de ventilación de 4´´ PVC </t>
  </si>
  <si>
    <t xml:space="preserve">Sistema  de tubería potable 1/2´´ PVC </t>
  </si>
  <si>
    <t xml:space="preserve">Sistema de tubería agua residual de 4´´ PVC </t>
  </si>
  <si>
    <t xml:space="preserve">Registros 0.50m x 0.50m </t>
  </si>
  <si>
    <t xml:space="preserve">Bajante pluvial de 4´´ PVC </t>
  </si>
  <si>
    <t>Salida Teléfonos</t>
  </si>
  <si>
    <t>Salidas Telecable</t>
  </si>
  <si>
    <t>Registro Teléfonos</t>
  </si>
  <si>
    <t>Aire acondicionado 5 tonelada piso techo</t>
  </si>
  <si>
    <t>Plafones PVC en baños, área de comedor 2´x 2´</t>
  </si>
  <si>
    <t>Itbis (18% de la dirección T.R.</t>
  </si>
  <si>
    <t xml:space="preserve">                      JUNTA CENTRAL ELECTORAL - SANTO DOMINGO OESTE, PROV. SANTO DOMINGO</t>
  </si>
  <si>
    <t>Rampa escalera HA E=0.15m 1/2"@0.15m Y 3/8"@0.20m hormigon industrial 210Kg/cm2</t>
  </si>
  <si>
    <t>Muro de hormigón armado de 0.15M</t>
  </si>
  <si>
    <t>fond con mallado (MPANEL)</t>
  </si>
  <si>
    <r>
      <t>M</t>
    </r>
    <r>
      <rPr>
        <vertAlign val="superscript"/>
        <sz val="12"/>
        <rFont val="Times New Roman"/>
        <family val="1"/>
      </rPr>
      <t>2</t>
    </r>
  </si>
  <si>
    <r>
      <t>M</t>
    </r>
    <r>
      <rPr>
        <vertAlign val="superscript"/>
        <sz val="12"/>
        <color indexed="64"/>
        <rFont val="Times New Roman"/>
        <family val="1"/>
      </rPr>
      <t>3</t>
    </r>
  </si>
  <si>
    <r>
      <t>M</t>
    </r>
    <r>
      <rPr>
        <vertAlign val="superscript"/>
        <sz val="12"/>
        <color indexed="64"/>
        <rFont val="Times New Roman"/>
        <family val="1"/>
      </rPr>
      <t>3</t>
    </r>
    <r>
      <rPr>
        <sz val="12"/>
        <color indexed="64"/>
        <rFont val="Times New Roman"/>
        <family val="1"/>
      </rPr>
      <t>E</t>
    </r>
  </si>
  <si>
    <r>
      <t>M</t>
    </r>
    <r>
      <rPr>
        <vertAlign val="superscript"/>
        <sz val="12"/>
        <color indexed="64"/>
        <rFont val="Times New Roman"/>
        <family val="1"/>
      </rPr>
      <t>3</t>
    </r>
    <r>
      <rPr>
        <sz val="12"/>
        <color indexed="64"/>
        <rFont val="Times New Roman"/>
        <family val="1"/>
      </rPr>
      <t>C</t>
    </r>
  </si>
  <si>
    <r>
      <t>P</t>
    </r>
    <r>
      <rPr>
        <vertAlign val="superscript"/>
        <sz val="12"/>
        <color indexed="64"/>
        <rFont val="Times New Roman"/>
        <family val="1"/>
      </rPr>
      <t>2</t>
    </r>
  </si>
  <si>
    <t>Excavaciones de fundaciones (zapata aislada, combinada y viga )</t>
  </si>
  <si>
    <t>A.-5</t>
  </si>
  <si>
    <t xml:space="preserve">Estudio de suelo </t>
  </si>
  <si>
    <t xml:space="preserve">Codia </t>
  </si>
  <si>
    <t>Sub-direccion de ingenieria</t>
  </si>
  <si>
    <t>Puertas interiores polimetálicas 2.10m x 0.9m evedor</t>
  </si>
  <si>
    <t>Columnas (0.35m x 035m ) hormigon industrial 210Kg/cm2</t>
  </si>
  <si>
    <t>Vigas Estructurales (0.25m x 0.50m) hormigon industrial 210Kg/cm2</t>
  </si>
  <si>
    <t>Dinteles D1 ( 0.15m x 0.20m)  hormigon industrial 210Kg/cm2</t>
  </si>
  <si>
    <t>Acera en hormigon violinada - 1:2:4 con  hormigon industrial 180Kg/cm2</t>
  </si>
  <si>
    <t>Zapatas aisladas  hormigon industrial 210Kg/cm2</t>
  </si>
  <si>
    <t>Zapatas combinadas  hormigon industrial 210Kg/cm2</t>
  </si>
  <si>
    <t>Zapatas de muros de 6" de 0.45m x 0.25m  hormigon industrial 210Kg/cm2</t>
  </si>
  <si>
    <t>Vigas de fundación (0.35m x0.30m  hormigon industrial 210Kg/cm2</t>
  </si>
  <si>
    <t>Muros de 6" block aguayo con bastones 3/8"@0.60m</t>
  </si>
  <si>
    <t>Pisp HA E=0.10m malla electrolsolda D2.3 10X10  - 1:2:4 con ligadora  hormigon  180Kg/cm2</t>
  </si>
  <si>
    <t xml:space="preserve">Pintura Acrílica exterior motaza popular </t>
  </si>
  <si>
    <t>Pintura interior semi-gloss blanco colonial 66 popular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</si>
</sst>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D$-1C0A]#,##0.00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rgb="FFFFC000"/>
      <name val="Times New Roman"/>
      <family val="1"/>
    </font>
    <font>
      <b/>
      <sz val="13"/>
      <color indexed="64"/>
      <name val="Times New Roman"/>
      <family val="1"/>
    </font>
    <font>
      <b/>
      <sz val="10"/>
      <color indexed="64"/>
      <name val="Times New Roman"/>
      <family val="1"/>
    </font>
    <font>
      <b/>
      <sz val="10"/>
      <color indexed="10"/>
      <name val="Times New Roman"/>
      <family val="1"/>
    </font>
    <font>
      <sz val="10"/>
      <color indexed="64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64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6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indexed="6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12"/>
      <color indexed="64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3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Border="1"/>
    <xf numFmtId="0" fontId="0" fillId="0" borderId="12" xfId="0" applyBorder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wrapText="1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2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6" fillId="0" borderId="0" xfId="0" applyFont="1" applyAlignment="1">
      <alignment horizontal="right"/>
    </xf>
    <xf numFmtId="0" fontId="17" fillId="0" borderId="3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  <xf numFmtId="2" fontId="18" fillId="0" borderId="5" xfId="0" applyNumberFormat="1" applyFont="1" applyBorder="1"/>
    <xf numFmtId="0" fontId="18" fillId="0" borderId="5" xfId="0" applyFont="1" applyBorder="1"/>
    <xf numFmtId="0" fontId="18" fillId="0" borderId="6" xfId="0" applyFont="1" applyFill="1" applyBorder="1"/>
    <xf numFmtId="0" fontId="19" fillId="0" borderId="0" xfId="0" applyFont="1" applyFill="1" applyAlignment="1">
      <alignment horizontal="center"/>
    </xf>
    <xf numFmtId="164" fontId="19" fillId="0" borderId="0" xfId="0" applyNumberFormat="1" applyFont="1" applyFill="1" applyAlignment="1">
      <alignment horizontal="right"/>
    </xf>
    <xf numFmtId="164" fontId="19" fillId="0" borderId="0" xfId="0" applyNumberFormat="1" applyFont="1" applyAlignment="1">
      <alignment horizontal="right"/>
    </xf>
    <xf numFmtId="164" fontId="18" fillId="0" borderId="0" xfId="0" applyNumberFormat="1" applyFont="1" applyBorder="1" applyAlignment="1">
      <alignment horizontal="right"/>
    </xf>
    <xf numFmtId="2" fontId="19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justify"/>
    </xf>
    <xf numFmtId="4" fontId="19" fillId="0" borderId="5" xfId="0" applyNumberFormat="1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164" fontId="19" fillId="0" borderId="5" xfId="0" applyNumberFormat="1" applyFont="1" applyFill="1" applyBorder="1" applyAlignment="1">
      <alignment horizontal="right"/>
    </xf>
    <xf numFmtId="164" fontId="17" fillId="0" borderId="0" xfId="0" applyNumberFormat="1" applyFont="1" applyBorder="1" applyAlignment="1">
      <alignment horizontal="right"/>
    </xf>
    <xf numFmtId="49" fontId="19" fillId="0" borderId="5" xfId="0" applyNumberFormat="1" applyFont="1" applyFill="1" applyBorder="1" applyAlignment="1">
      <alignment horizontal="center"/>
    </xf>
    <xf numFmtId="164" fontId="15" fillId="0" borderId="5" xfId="0" applyNumberFormat="1" applyFont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2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justify"/>
    </xf>
    <xf numFmtId="4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right"/>
    </xf>
    <xf numFmtId="164" fontId="17" fillId="0" borderId="5" xfId="0" applyNumberFormat="1" applyFont="1" applyBorder="1" applyAlignment="1">
      <alignment horizontal="right"/>
    </xf>
    <xf numFmtId="2" fontId="17" fillId="0" borderId="5" xfId="0" applyNumberFormat="1" applyFont="1" applyBorder="1"/>
    <xf numFmtId="0" fontId="17" fillId="0" borderId="15" xfId="0" applyFont="1" applyBorder="1"/>
    <xf numFmtId="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64" fontId="15" fillId="0" borderId="0" xfId="0" applyNumberFormat="1" applyFont="1" applyFill="1" applyAlignment="1">
      <alignment horizontal="right"/>
    </xf>
    <xf numFmtId="164" fontId="15" fillId="0" borderId="0" xfId="0" applyNumberFormat="1" applyFont="1" applyAlignment="1">
      <alignment horizontal="right"/>
    </xf>
    <xf numFmtId="2" fontId="15" fillId="0" borderId="10" xfId="0" applyNumberFormat="1" applyFont="1" applyBorder="1" applyAlignment="1">
      <alignment vertical="top"/>
    </xf>
    <xf numFmtId="0" fontId="15" fillId="0" borderId="5" xfId="0" applyFont="1" applyBorder="1" applyAlignment="1">
      <alignment vertical="justify"/>
    </xf>
    <xf numFmtId="4" fontId="15" fillId="0" borderId="5" xfId="0" applyNumberFormat="1" applyFont="1" applyFill="1" applyBorder="1" applyAlignment="1">
      <alignment horizontal="center"/>
    </xf>
    <xf numFmtId="164" fontId="15" fillId="0" borderId="5" xfId="0" applyNumberFormat="1" applyFont="1" applyFill="1" applyBorder="1" applyAlignment="1">
      <alignment horizontal="right"/>
    </xf>
    <xf numFmtId="2" fontId="15" fillId="0" borderId="5" xfId="0" applyNumberFormat="1" applyFont="1" applyBorder="1" applyAlignment="1">
      <alignment vertical="top"/>
    </xf>
    <xf numFmtId="49" fontId="15" fillId="0" borderId="5" xfId="0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left" wrapText="1"/>
    </xf>
    <xf numFmtId="0" fontId="15" fillId="0" borderId="5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2" fontId="15" fillId="0" borderId="0" xfId="0" applyNumberFormat="1" applyFont="1" applyBorder="1" applyAlignment="1">
      <alignment vertical="top"/>
    </xf>
    <xf numFmtId="0" fontId="15" fillId="0" borderId="0" xfId="0" applyFont="1" applyAlignment="1">
      <alignment vertical="justify"/>
    </xf>
    <xf numFmtId="0" fontId="17" fillId="0" borderId="7" xfId="0" applyFont="1" applyBorder="1"/>
    <xf numFmtId="0" fontId="15" fillId="0" borderId="0" xfId="0" applyFont="1" applyBorder="1" applyAlignment="1">
      <alignment vertical="justify"/>
    </xf>
    <xf numFmtId="4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right"/>
    </xf>
    <xf numFmtId="0" fontId="23" fillId="0" borderId="16" xfId="0" applyFont="1" applyFill="1" applyBorder="1" applyAlignment="1"/>
    <xf numFmtId="0" fontId="23" fillId="0" borderId="8" xfId="0" applyFont="1" applyFill="1" applyBorder="1" applyAlignment="1"/>
    <xf numFmtId="0" fontId="23" fillId="0" borderId="8" xfId="0" applyFont="1" applyFill="1" applyBorder="1" applyAlignment="1">
      <alignment horizontal="right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right"/>
    </xf>
    <xf numFmtId="165" fontId="23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9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 wrapText="1"/>
    </xf>
    <xf numFmtId="0" fontId="19" fillId="0" borderId="0" xfId="0" applyFont="1" applyAlignment="1">
      <alignment vertical="justify"/>
    </xf>
    <xf numFmtId="0" fontId="18" fillId="0" borderId="17" xfId="0" applyFont="1" applyBorder="1"/>
    <xf numFmtId="2" fontId="19" fillId="0" borderId="10" xfId="0" applyNumberFormat="1" applyFont="1" applyBorder="1" applyAlignment="1">
      <alignment vertical="top"/>
    </xf>
    <xf numFmtId="2" fontId="19" fillId="0" borderId="5" xfId="0" applyNumberFormat="1" applyFont="1" applyBorder="1" applyAlignment="1">
      <alignment vertical="top"/>
    </xf>
    <xf numFmtId="2" fontId="19" fillId="0" borderId="0" xfId="0" applyNumberFormat="1" applyFont="1" applyBorder="1" applyAlignment="1">
      <alignment vertical="top"/>
    </xf>
    <xf numFmtId="4" fontId="19" fillId="0" borderId="0" xfId="0" applyNumberFormat="1" applyFont="1" applyFill="1" applyAlignment="1">
      <alignment horizontal="center"/>
    </xf>
    <xf numFmtId="0" fontId="19" fillId="0" borderId="5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/>
    </xf>
    <xf numFmtId="2" fontId="15" fillId="0" borderId="7" xfId="0" applyNumberFormat="1" applyFont="1" applyBorder="1" applyAlignment="1">
      <alignment vertical="top"/>
    </xf>
    <xf numFmtId="0" fontId="19" fillId="0" borderId="17" xfId="0" applyFont="1" applyBorder="1" applyAlignment="1">
      <alignment vertical="justify"/>
    </xf>
    <xf numFmtId="0" fontId="15" fillId="0" borderId="5" xfId="0" applyFont="1" applyBorder="1" applyAlignment="1">
      <alignment horizontal="left" vertical="top" wrapText="1"/>
    </xf>
    <xf numFmtId="0" fontId="22" fillId="0" borderId="0" xfId="0" applyFont="1" applyBorder="1"/>
    <xf numFmtId="164" fontId="18" fillId="0" borderId="5" xfId="0" applyNumberFormat="1" applyFont="1" applyBorder="1" applyAlignment="1">
      <alignment horizontal="right"/>
    </xf>
    <xf numFmtId="2" fontId="18" fillId="0" borderId="5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justify"/>
    </xf>
    <xf numFmtId="4" fontId="15" fillId="0" borderId="7" xfId="0" applyNumberFormat="1" applyFont="1" applyFill="1" applyBorder="1" applyAlignment="1">
      <alignment horizontal="center"/>
    </xf>
    <xf numFmtId="164" fontId="15" fillId="0" borderId="7" xfId="0" applyNumberFormat="1" applyFont="1" applyFill="1" applyBorder="1" applyAlignment="1">
      <alignment horizontal="right"/>
    </xf>
    <xf numFmtId="164" fontId="15" fillId="0" borderId="7" xfId="0" applyNumberFormat="1" applyFont="1" applyBorder="1" applyAlignment="1">
      <alignment horizontal="right"/>
    </xf>
    <xf numFmtId="0" fontId="15" fillId="0" borderId="14" xfId="0" applyFont="1" applyBorder="1"/>
    <xf numFmtId="0" fontId="23" fillId="0" borderId="8" xfId="0" applyFont="1" applyBorder="1"/>
    <xf numFmtId="0" fontId="23" fillId="0" borderId="8" xfId="0" applyFont="1" applyBorder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164" fontId="23" fillId="0" borderId="8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18" fillId="0" borderId="6" xfId="0" applyFont="1" applyBorder="1"/>
    <xf numFmtId="0" fontId="19" fillId="0" borderId="0" xfId="0" applyFont="1" applyAlignment="1">
      <alignment horizontal="center"/>
    </xf>
    <xf numFmtId="4" fontId="19" fillId="0" borderId="5" xfId="0" applyNumberFormat="1" applyFont="1" applyBorder="1" applyAlignment="1">
      <alignment horizontal="center"/>
    </xf>
    <xf numFmtId="164" fontId="19" fillId="0" borderId="5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/>
    </xf>
    <xf numFmtId="4" fontId="19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0" fontId="16" fillId="0" borderId="2" xfId="0" applyFont="1" applyBorder="1"/>
    <xf numFmtId="165" fontId="23" fillId="0" borderId="1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25" fillId="0" borderId="8" xfId="0" applyFont="1" applyBorder="1" applyAlignment="1">
      <alignment horizontal="center"/>
    </xf>
    <xf numFmtId="164" fontId="25" fillId="0" borderId="8" xfId="0" applyNumberFormat="1" applyFont="1" applyBorder="1" applyAlignment="1">
      <alignment horizontal="center"/>
    </xf>
    <xf numFmtId="164" fontId="25" fillId="0" borderId="8" xfId="0" applyNumberFormat="1" applyFont="1" applyBorder="1" applyAlignment="1">
      <alignment horizontal="right"/>
    </xf>
    <xf numFmtId="0" fontId="14" fillId="0" borderId="9" xfId="0" applyFont="1" applyBorder="1"/>
    <xf numFmtId="0" fontId="15" fillId="0" borderId="9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2" fontId="15" fillId="0" borderId="5" xfId="0" applyNumberFormat="1" applyFont="1" applyBorder="1"/>
    <xf numFmtId="0" fontId="15" fillId="0" borderId="17" xfId="0" applyFont="1" applyBorder="1"/>
    <xf numFmtId="2" fontId="15" fillId="0" borderId="5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2" fontId="15" fillId="0" borderId="10" xfId="0" applyNumberFormat="1" applyFont="1" applyBorder="1"/>
    <xf numFmtId="0" fontId="15" fillId="0" borderId="5" xfId="0" applyFont="1" applyBorder="1"/>
    <xf numFmtId="0" fontId="25" fillId="0" borderId="8" xfId="0" applyFont="1" applyFill="1" applyBorder="1" applyAlignment="1">
      <alignment horizontal="center"/>
    </xf>
    <xf numFmtId="164" fontId="25" fillId="0" borderId="8" xfId="0" applyNumberFormat="1" applyFont="1" applyFill="1" applyBorder="1" applyAlignment="1">
      <alignment horizontal="right"/>
    </xf>
    <xf numFmtId="0" fontId="26" fillId="3" borderId="14" xfId="0" applyFont="1" applyFill="1" applyBorder="1"/>
    <xf numFmtId="0" fontId="24" fillId="3" borderId="8" xfId="0" applyFont="1" applyFill="1" applyBorder="1"/>
    <xf numFmtId="0" fontId="24" fillId="3" borderId="8" xfId="0" applyFont="1" applyFill="1" applyBorder="1" applyAlignment="1">
      <alignment horizontal="right"/>
    </xf>
    <xf numFmtId="0" fontId="15" fillId="0" borderId="3" xfId="0" applyFont="1" applyBorder="1"/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/>
    <xf numFmtId="164" fontId="15" fillId="0" borderId="3" xfId="0" applyNumberFormat="1" applyFont="1" applyFill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0" fontId="14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15" fillId="0" borderId="5" xfId="0" applyFont="1" applyBorder="1" applyAlignment="1"/>
    <xf numFmtId="2" fontId="15" fillId="0" borderId="5" xfId="0" applyNumberFormat="1" applyFont="1" applyBorder="1" applyAlignment="1"/>
    <xf numFmtId="0" fontId="26" fillId="0" borderId="3" xfId="0" applyFont="1" applyBorder="1"/>
    <xf numFmtId="0" fontId="17" fillId="0" borderId="2" xfId="0" applyFont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165" fontId="10" fillId="0" borderId="0" xfId="0" applyNumberFormat="1" applyFont="1" applyAlignment="1"/>
    <xf numFmtId="164" fontId="24" fillId="0" borderId="2" xfId="0" applyNumberFormat="1" applyFont="1" applyBorder="1" applyAlignment="1">
      <alignment horizontal="right"/>
    </xf>
    <xf numFmtId="165" fontId="23" fillId="0" borderId="8" xfId="0" applyNumberFormat="1" applyFont="1" applyBorder="1" applyAlignment="1">
      <alignment horizontal="right"/>
    </xf>
    <xf numFmtId="165" fontId="23" fillId="0" borderId="1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8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164" fontId="24" fillId="0" borderId="8" xfId="0" applyNumberFormat="1" applyFont="1" applyBorder="1" applyAlignment="1">
      <alignment horizontal="right"/>
    </xf>
    <xf numFmtId="164" fontId="24" fillId="0" borderId="13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4" fontId="24" fillId="3" borderId="8" xfId="0" applyNumberFormat="1" applyFont="1" applyFill="1" applyBorder="1" applyAlignment="1">
      <alignment horizontal="right"/>
    </xf>
    <xf numFmtId="164" fontId="24" fillId="3" borderId="13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5"/>
  <sheetViews>
    <sheetView tabSelected="1" topLeftCell="B31" zoomScale="130" zoomScaleNormal="130" zoomScaleSheetLayoutView="220" workbookViewId="0">
      <selection activeCell="C173" sqref="C173:E175"/>
    </sheetView>
  </sheetViews>
  <sheetFormatPr baseColWidth="10" defaultRowHeight="15" x14ac:dyDescent="0.25"/>
  <cols>
    <col min="1" max="1" width="6.140625" customWidth="1"/>
    <col min="2" max="2" width="38.85546875" customWidth="1"/>
    <col min="3" max="3" width="9.28515625" customWidth="1"/>
    <col min="4" max="4" width="5.42578125" customWidth="1"/>
    <col min="5" max="5" width="15.28515625" style="9" customWidth="1"/>
    <col min="6" max="6" width="16.140625" style="9" customWidth="1"/>
    <col min="7" max="7" width="18.140625" style="9" customWidth="1"/>
    <col min="8" max="8" width="10.7109375" customWidth="1"/>
  </cols>
  <sheetData>
    <row r="1" spans="1:12" ht="16.5" x14ac:dyDescent="0.25">
      <c r="A1" s="167" t="s">
        <v>0</v>
      </c>
      <c r="B1" s="168"/>
      <c r="C1" s="168"/>
      <c r="D1" s="168"/>
      <c r="E1" s="168"/>
      <c r="F1" s="168"/>
      <c r="G1" s="168"/>
    </row>
    <row r="2" spans="1:12" ht="16.5" x14ac:dyDescent="0.25">
      <c r="A2" s="169" t="s">
        <v>180</v>
      </c>
      <c r="B2" s="169"/>
      <c r="C2" s="169"/>
      <c r="D2" s="169"/>
      <c r="E2" s="169"/>
      <c r="F2" s="169"/>
      <c r="G2" s="169"/>
    </row>
    <row r="3" spans="1:12" x14ac:dyDescent="0.25">
      <c r="A3" s="170" t="s">
        <v>213</v>
      </c>
      <c r="B3" s="170"/>
      <c r="C3" s="170"/>
      <c r="D3" s="170"/>
      <c r="E3" s="170"/>
      <c r="F3" s="170"/>
      <c r="G3" s="170"/>
    </row>
    <row r="4" spans="1:12" x14ac:dyDescent="0.25">
      <c r="A4" s="170" t="s">
        <v>1</v>
      </c>
      <c r="B4" s="170"/>
      <c r="C4" s="170"/>
      <c r="D4" s="170"/>
      <c r="E4" s="170"/>
      <c r="F4" s="170"/>
      <c r="G4" s="170"/>
    </row>
    <row r="5" spans="1:12" x14ac:dyDescent="0.25">
      <c r="A5" s="171" t="s">
        <v>2</v>
      </c>
      <c r="B5" s="171"/>
      <c r="C5" s="171"/>
      <c r="D5" s="171"/>
      <c r="E5" s="171"/>
      <c r="F5" s="171"/>
      <c r="G5" s="171"/>
    </row>
    <row r="6" spans="1:12" x14ac:dyDescent="0.25">
      <c r="A6" s="166" t="s">
        <v>200</v>
      </c>
      <c r="B6" s="166"/>
      <c r="C6" s="166"/>
      <c r="D6" s="166"/>
      <c r="E6" s="166"/>
      <c r="F6" s="166"/>
      <c r="G6" s="166"/>
      <c r="I6" s="8"/>
      <c r="J6" s="8"/>
      <c r="K6" s="8"/>
      <c r="L6" s="8"/>
    </row>
    <row r="7" spans="1:12" x14ac:dyDescent="0.25">
      <c r="A7" s="7"/>
      <c r="B7" s="7"/>
      <c r="C7" s="7"/>
      <c r="D7" s="7"/>
      <c r="E7" s="3"/>
      <c r="F7" s="5" t="s">
        <v>181</v>
      </c>
      <c r="G7" s="3"/>
      <c r="I7" s="8"/>
      <c r="J7" s="8"/>
      <c r="K7" s="8"/>
      <c r="L7" s="8"/>
    </row>
    <row r="8" spans="1:12" x14ac:dyDescent="0.25">
      <c r="A8" s="3"/>
      <c r="B8" s="3"/>
      <c r="C8" s="4"/>
      <c r="D8" s="4"/>
      <c r="E8" s="10" t="s">
        <v>5</v>
      </c>
      <c r="F8" s="11"/>
      <c r="K8" s="6"/>
      <c r="L8" s="5"/>
    </row>
    <row r="9" spans="1:12" ht="16.5" thickBot="1" x14ac:dyDescent="0.3">
      <c r="A9" s="109" t="s">
        <v>3</v>
      </c>
      <c r="B9" s="149" t="s">
        <v>4</v>
      </c>
      <c r="C9" s="71"/>
      <c r="D9" s="71"/>
      <c r="E9" s="21"/>
      <c r="F9" s="21"/>
      <c r="G9" s="21"/>
    </row>
    <row r="10" spans="1:12" ht="16.5" thickBot="1" x14ac:dyDescent="0.3">
      <c r="A10" s="158" t="s">
        <v>6</v>
      </c>
      <c r="B10" s="158" t="s">
        <v>7</v>
      </c>
      <c r="C10" s="159" t="s">
        <v>8</v>
      </c>
      <c r="D10" s="159" t="s">
        <v>40</v>
      </c>
      <c r="E10" s="159" t="s">
        <v>9</v>
      </c>
      <c r="F10" s="158" t="s">
        <v>10</v>
      </c>
      <c r="G10" s="160" t="s">
        <v>11</v>
      </c>
      <c r="H10" s="1"/>
    </row>
    <row r="11" spans="1:12" ht="15.75" x14ac:dyDescent="0.25">
      <c r="A11" s="150"/>
      <c r="B11" s="150"/>
      <c r="C11" s="151"/>
      <c r="D11" s="151"/>
      <c r="E11" s="152"/>
      <c r="F11" s="28"/>
      <c r="G11" s="28"/>
      <c r="H11" s="1"/>
    </row>
    <row r="12" spans="1:12" ht="15.75" x14ac:dyDescent="0.25">
      <c r="A12" s="23">
        <v>1</v>
      </c>
      <c r="B12" s="24" t="s">
        <v>76</v>
      </c>
      <c r="C12" s="25"/>
      <c r="D12" s="25"/>
      <c r="E12" s="26"/>
      <c r="F12" s="27"/>
      <c r="G12" s="28"/>
      <c r="H12" s="1"/>
    </row>
    <row r="13" spans="1:12" ht="20.25" customHeight="1" x14ac:dyDescent="0.25">
      <c r="A13" s="29" t="s">
        <v>12</v>
      </c>
      <c r="B13" s="30" t="s">
        <v>13</v>
      </c>
      <c r="C13" s="31"/>
      <c r="D13" s="32"/>
      <c r="E13" s="33"/>
      <c r="F13" s="34"/>
      <c r="G13" s="35"/>
      <c r="H13" s="1"/>
    </row>
    <row r="14" spans="1:12" ht="30.75" customHeight="1" x14ac:dyDescent="0.25">
      <c r="A14" s="36" t="s">
        <v>22</v>
      </c>
      <c r="B14" s="37" t="s">
        <v>182</v>
      </c>
      <c r="C14" s="38">
        <v>7.5</v>
      </c>
      <c r="D14" s="39" t="s">
        <v>178</v>
      </c>
      <c r="E14" s="40"/>
      <c r="F14" s="40"/>
      <c r="G14" s="41"/>
      <c r="H14" s="1"/>
    </row>
    <row r="15" spans="1:12" ht="18.75" x14ac:dyDescent="0.25">
      <c r="A15" s="36" t="s">
        <v>23</v>
      </c>
      <c r="B15" s="37" t="s">
        <v>14</v>
      </c>
      <c r="C15" s="38">
        <v>256.62</v>
      </c>
      <c r="D15" s="42" t="s">
        <v>204</v>
      </c>
      <c r="E15" s="40"/>
      <c r="F15" s="43"/>
      <c r="G15" s="44"/>
      <c r="H15" s="1"/>
    </row>
    <row r="16" spans="1:12" ht="31.5" x14ac:dyDescent="0.25">
      <c r="A16" s="36" t="s">
        <v>24</v>
      </c>
      <c r="B16" s="37" t="s">
        <v>74</v>
      </c>
      <c r="C16" s="38">
        <v>256.62</v>
      </c>
      <c r="D16" s="42"/>
      <c r="E16" s="40"/>
      <c r="F16" s="43"/>
      <c r="G16" s="41"/>
      <c r="H16" s="1"/>
    </row>
    <row r="17" spans="1:8" ht="18.75" x14ac:dyDescent="0.25">
      <c r="A17" s="36" t="s">
        <v>25</v>
      </c>
      <c r="B17" s="37" t="s">
        <v>211</v>
      </c>
      <c r="C17" s="38">
        <v>155</v>
      </c>
      <c r="D17" s="42" t="s">
        <v>204</v>
      </c>
      <c r="E17" s="40"/>
      <c r="F17" s="43"/>
      <c r="G17" s="41"/>
      <c r="H17" s="1"/>
    </row>
    <row r="18" spans="1:8" ht="15.75" customHeight="1" x14ac:dyDescent="0.25">
      <c r="A18" s="36" t="s">
        <v>210</v>
      </c>
      <c r="B18" s="37" t="s">
        <v>16</v>
      </c>
      <c r="C18" s="38">
        <v>256.62</v>
      </c>
      <c r="D18" s="42" t="s">
        <v>204</v>
      </c>
      <c r="E18" s="40"/>
      <c r="F18" s="43"/>
      <c r="G18" s="41"/>
      <c r="H18" s="1"/>
    </row>
    <row r="19" spans="1:8" ht="15.75" x14ac:dyDescent="0.25">
      <c r="A19" s="45"/>
      <c r="B19" s="46"/>
      <c r="C19" s="47"/>
      <c r="D19" s="48"/>
      <c r="E19" s="49"/>
      <c r="F19" s="50" t="s">
        <v>43</v>
      </c>
      <c r="G19" s="50"/>
      <c r="H19" s="1"/>
    </row>
    <row r="20" spans="1:8" ht="15.75" x14ac:dyDescent="0.25">
      <c r="A20" s="51" t="s">
        <v>26</v>
      </c>
      <c r="B20" s="52" t="s">
        <v>17</v>
      </c>
      <c r="C20" s="53"/>
      <c r="D20" s="54"/>
      <c r="E20" s="55"/>
      <c r="F20" s="56"/>
      <c r="G20" s="41"/>
      <c r="H20" s="1"/>
    </row>
    <row r="21" spans="1:8" ht="18.75" x14ac:dyDescent="0.25">
      <c r="A21" s="57" t="s">
        <v>27</v>
      </c>
      <c r="B21" s="58" t="s">
        <v>183</v>
      </c>
      <c r="C21" s="59">
        <v>256.62</v>
      </c>
      <c r="D21" s="42" t="s">
        <v>204</v>
      </c>
      <c r="E21" s="60"/>
      <c r="F21" s="43"/>
      <c r="G21" s="41"/>
      <c r="H21" s="1"/>
    </row>
    <row r="22" spans="1:8" ht="30" customHeight="1" x14ac:dyDescent="0.25">
      <c r="A22" s="61" t="s">
        <v>28</v>
      </c>
      <c r="B22" s="58" t="s">
        <v>209</v>
      </c>
      <c r="C22" s="59">
        <v>77</v>
      </c>
      <c r="D22" s="62" t="s">
        <v>205</v>
      </c>
      <c r="E22" s="60"/>
      <c r="F22" s="43"/>
      <c r="G22" s="41"/>
      <c r="H22" s="1"/>
    </row>
    <row r="23" spans="1:8" ht="47.25" customHeight="1" x14ac:dyDescent="0.25">
      <c r="A23" s="61" t="s">
        <v>29</v>
      </c>
      <c r="B23" s="63" t="s">
        <v>170</v>
      </c>
      <c r="C23" s="59">
        <v>20.76</v>
      </c>
      <c r="D23" s="62" t="s">
        <v>205</v>
      </c>
      <c r="E23" s="60"/>
      <c r="F23" s="43"/>
      <c r="G23" s="41"/>
      <c r="H23" s="1"/>
    </row>
    <row r="24" spans="1:8" ht="16.5" customHeight="1" x14ac:dyDescent="0.25">
      <c r="A24" s="61" t="s">
        <v>30</v>
      </c>
      <c r="B24" s="58" t="s">
        <v>18</v>
      </c>
      <c r="C24" s="59">
        <v>112</v>
      </c>
      <c r="D24" s="64" t="s">
        <v>206</v>
      </c>
      <c r="E24" s="60"/>
      <c r="F24" s="43"/>
      <c r="G24" s="41"/>
      <c r="H24" s="1"/>
    </row>
    <row r="25" spans="1:8" ht="18.75" x14ac:dyDescent="0.25">
      <c r="A25" s="61" t="s">
        <v>31</v>
      </c>
      <c r="B25" s="58" t="s">
        <v>19</v>
      </c>
      <c r="C25" s="59">
        <v>71</v>
      </c>
      <c r="D25" s="64" t="s">
        <v>207</v>
      </c>
      <c r="E25" s="60"/>
      <c r="F25" s="43"/>
      <c r="G25" s="41"/>
      <c r="H25" s="1"/>
    </row>
    <row r="26" spans="1:8" ht="31.5" x14ac:dyDescent="0.25">
      <c r="A26" s="61" t="s">
        <v>75</v>
      </c>
      <c r="B26" s="58" t="s">
        <v>169</v>
      </c>
      <c r="C26" s="59">
        <v>31</v>
      </c>
      <c r="D26" s="64" t="s">
        <v>207</v>
      </c>
      <c r="E26" s="60"/>
      <c r="F26" s="43"/>
      <c r="G26" s="65"/>
      <c r="H26" s="1"/>
    </row>
    <row r="27" spans="1:8" ht="15.75" x14ac:dyDescent="0.25">
      <c r="A27" s="66"/>
      <c r="B27" s="67"/>
      <c r="C27" s="53"/>
      <c r="D27" s="54"/>
      <c r="E27" s="55"/>
      <c r="F27" s="50" t="s">
        <v>43</v>
      </c>
      <c r="G27" s="50"/>
      <c r="H27" s="1"/>
    </row>
    <row r="28" spans="1:8" ht="15.75" x14ac:dyDescent="0.25">
      <c r="A28" s="51" t="s">
        <v>87</v>
      </c>
      <c r="B28" s="68" t="s">
        <v>77</v>
      </c>
      <c r="C28" s="53"/>
      <c r="D28" s="54"/>
      <c r="E28" s="55"/>
      <c r="F28" s="56"/>
      <c r="G28" s="41"/>
      <c r="H28" s="1"/>
    </row>
    <row r="29" spans="1:8" ht="31.5" x14ac:dyDescent="0.25">
      <c r="A29" s="61" t="s">
        <v>88</v>
      </c>
      <c r="B29" s="58" t="s">
        <v>219</v>
      </c>
      <c r="C29" s="59">
        <v>5.69</v>
      </c>
      <c r="D29" s="62" t="s">
        <v>205</v>
      </c>
      <c r="E29" s="60"/>
      <c r="F29" s="43"/>
      <c r="G29" s="41"/>
      <c r="H29" s="1"/>
    </row>
    <row r="30" spans="1:8" ht="31.5" x14ac:dyDescent="0.25">
      <c r="A30" s="61" t="s">
        <v>89</v>
      </c>
      <c r="B30" s="58" t="s">
        <v>220</v>
      </c>
      <c r="C30" s="59">
        <v>6.24</v>
      </c>
      <c r="D30" s="62" t="s">
        <v>205</v>
      </c>
      <c r="E30" s="60"/>
      <c r="F30" s="43"/>
      <c r="G30" s="41"/>
      <c r="H30" s="1"/>
    </row>
    <row r="31" spans="1:8" ht="30.75" customHeight="1" x14ac:dyDescent="0.25">
      <c r="A31" s="61" t="s">
        <v>90</v>
      </c>
      <c r="B31" s="58" t="s">
        <v>221</v>
      </c>
      <c r="C31" s="59">
        <v>5.77</v>
      </c>
      <c r="D31" s="62" t="s">
        <v>205</v>
      </c>
      <c r="E31" s="60"/>
      <c r="F31" s="43"/>
      <c r="G31" s="41"/>
      <c r="H31" s="1"/>
    </row>
    <row r="32" spans="1:8" ht="33.75" customHeight="1" x14ac:dyDescent="0.25">
      <c r="A32" s="61" t="s">
        <v>91</v>
      </c>
      <c r="B32" s="58" t="s">
        <v>222</v>
      </c>
      <c r="C32" s="59">
        <v>9.89</v>
      </c>
      <c r="D32" s="62" t="s">
        <v>205</v>
      </c>
      <c r="E32" s="60"/>
      <c r="F32" s="43"/>
      <c r="G32" s="41"/>
      <c r="H32" s="1"/>
    </row>
    <row r="33" spans="1:8" ht="27.75" customHeight="1" x14ac:dyDescent="0.25">
      <c r="A33" s="66"/>
      <c r="B33" s="69"/>
      <c r="C33" s="70"/>
      <c r="D33" s="71"/>
      <c r="E33" s="72"/>
      <c r="F33" s="50" t="s">
        <v>43</v>
      </c>
      <c r="G33" s="50"/>
      <c r="H33" s="1"/>
    </row>
    <row r="34" spans="1:8" ht="16.5" thickBot="1" x14ac:dyDescent="0.3">
      <c r="A34" s="66"/>
      <c r="B34" s="67"/>
      <c r="C34" s="53"/>
      <c r="D34" s="54"/>
      <c r="E34" s="55"/>
      <c r="F34" s="56"/>
      <c r="G34" s="41"/>
      <c r="H34" s="1"/>
    </row>
    <row r="35" spans="1:8" ht="16.5" thickBot="1" x14ac:dyDescent="0.3">
      <c r="A35" s="73" t="s">
        <v>21</v>
      </c>
      <c r="B35" s="74"/>
      <c r="C35" s="74"/>
      <c r="D35" s="74"/>
      <c r="E35" s="75"/>
      <c r="F35" s="164"/>
      <c r="G35" s="165"/>
      <c r="H35" s="1"/>
    </row>
    <row r="36" spans="1:8" ht="15.75" x14ac:dyDescent="0.25">
      <c r="A36" s="76"/>
      <c r="B36" s="76"/>
      <c r="C36" s="76"/>
      <c r="D36" s="76"/>
      <c r="E36" s="77"/>
      <c r="F36" s="78"/>
      <c r="G36" s="78"/>
      <c r="H36" s="1"/>
    </row>
    <row r="37" spans="1:8" ht="15.75" x14ac:dyDescent="0.25">
      <c r="A37" s="76"/>
      <c r="B37" s="76"/>
      <c r="C37" s="76"/>
      <c r="D37" s="76"/>
      <c r="E37" s="77"/>
      <c r="F37" s="78"/>
      <c r="G37" s="78"/>
      <c r="H37" s="1"/>
    </row>
    <row r="38" spans="1:8" ht="15.75" x14ac:dyDescent="0.25">
      <c r="A38" s="76"/>
      <c r="B38" s="76"/>
      <c r="C38" s="76"/>
      <c r="D38" s="76"/>
      <c r="E38" s="77"/>
      <c r="F38" s="78"/>
      <c r="G38" s="78"/>
      <c r="H38" s="1"/>
    </row>
    <row r="39" spans="1:8" ht="15.75" x14ac:dyDescent="0.25">
      <c r="A39" s="76"/>
      <c r="B39" s="76"/>
      <c r="C39" s="76"/>
      <c r="D39" s="76"/>
      <c r="E39" s="77"/>
      <c r="F39" s="78"/>
      <c r="G39" s="78"/>
      <c r="H39" s="1"/>
    </row>
    <row r="40" spans="1:8" ht="15.75" x14ac:dyDescent="0.25">
      <c r="A40" s="76"/>
      <c r="B40" s="76"/>
      <c r="C40" s="76"/>
      <c r="D40" s="76"/>
      <c r="E40" s="77"/>
      <c r="F40" s="78"/>
      <c r="G40" s="78"/>
      <c r="H40" s="1"/>
    </row>
    <row r="41" spans="1:8" ht="15.75" x14ac:dyDescent="0.25">
      <c r="A41" s="76"/>
      <c r="B41" s="76"/>
      <c r="C41" s="76"/>
      <c r="D41" s="76"/>
      <c r="E41" s="77"/>
      <c r="F41" s="78"/>
      <c r="G41" s="78"/>
      <c r="H41" s="1"/>
    </row>
    <row r="42" spans="1:8" ht="15.75" x14ac:dyDescent="0.25">
      <c r="A42" s="76"/>
      <c r="B42" s="76"/>
      <c r="C42" s="76"/>
      <c r="D42" s="76"/>
      <c r="E42" s="77"/>
      <c r="F42" s="78"/>
      <c r="G42" s="78"/>
      <c r="H42" s="1"/>
    </row>
    <row r="43" spans="1:8" ht="15.75" x14ac:dyDescent="0.25">
      <c r="A43" s="76"/>
      <c r="B43" s="76"/>
      <c r="C43" s="76"/>
      <c r="D43" s="76"/>
      <c r="E43" s="77"/>
      <c r="F43" s="78"/>
      <c r="G43" s="78"/>
      <c r="H43" s="1"/>
    </row>
    <row r="44" spans="1:8" ht="15.75" x14ac:dyDescent="0.25">
      <c r="A44" s="76"/>
      <c r="B44" s="76"/>
      <c r="C44" s="76"/>
      <c r="D44" s="76"/>
      <c r="E44" s="77"/>
      <c r="F44" s="78"/>
      <c r="G44" s="78"/>
      <c r="H44" s="1"/>
    </row>
    <row r="45" spans="1:8" ht="15.75" x14ac:dyDescent="0.25">
      <c r="A45" s="23">
        <v>2</v>
      </c>
      <c r="B45" s="79" t="s">
        <v>163</v>
      </c>
      <c r="C45" s="25"/>
      <c r="D45" s="25"/>
      <c r="E45" s="26"/>
      <c r="F45" s="27"/>
      <c r="G45" s="28"/>
      <c r="H45" s="1"/>
    </row>
    <row r="46" spans="1:8" ht="15.75" x14ac:dyDescent="0.25">
      <c r="A46" s="51" t="s">
        <v>54</v>
      </c>
      <c r="B46" s="52" t="s">
        <v>20</v>
      </c>
      <c r="C46" s="53"/>
      <c r="D46" s="54"/>
      <c r="E46" s="55"/>
      <c r="F46" s="56"/>
      <c r="G46" s="41"/>
      <c r="H46" s="1"/>
    </row>
    <row r="47" spans="1:8" ht="31.5" x14ac:dyDescent="0.25">
      <c r="A47" s="57" t="s">
        <v>92</v>
      </c>
      <c r="B47" s="58" t="s">
        <v>215</v>
      </c>
      <c r="C47" s="59">
        <v>8.9600000000000009</v>
      </c>
      <c r="D47" s="62" t="s">
        <v>205</v>
      </c>
      <c r="E47" s="60"/>
      <c r="F47" s="43"/>
      <c r="G47" s="41"/>
      <c r="H47" s="1"/>
    </row>
    <row r="48" spans="1:8" ht="31.5" x14ac:dyDescent="0.25">
      <c r="A48" s="61" t="s">
        <v>93</v>
      </c>
      <c r="B48" s="58" t="s">
        <v>216</v>
      </c>
      <c r="C48" s="59">
        <v>13.02</v>
      </c>
      <c r="D48" s="62" t="s">
        <v>205</v>
      </c>
      <c r="E48" s="60"/>
      <c r="F48" s="43"/>
      <c r="G48" s="41"/>
      <c r="H48" s="1"/>
    </row>
    <row r="49" spans="1:8" ht="31.5" x14ac:dyDescent="0.25">
      <c r="A49" s="61" t="s">
        <v>94</v>
      </c>
      <c r="B49" s="58" t="s">
        <v>217</v>
      </c>
      <c r="C49" s="59">
        <v>0.73</v>
      </c>
      <c r="D49" s="62" t="s">
        <v>205</v>
      </c>
      <c r="E49" s="60"/>
      <c r="F49" s="43"/>
      <c r="G49" s="41"/>
      <c r="H49" s="1"/>
    </row>
    <row r="50" spans="1:8" ht="31.5" x14ac:dyDescent="0.25">
      <c r="A50" s="61" t="s">
        <v>95</v>
      </c>
      <c r="B50" s="58" t="s">
        <v>179</v>
      </c>
      <c r="C50" s="59">
        <v>22</v>
      </c>
      <c r="D50" s="62" t="s">
        <v>205</v>
      </c>
      <c r="E50" s="60"/>
      <c r="F50" s="43"/>
      <c r="G50" s="41"/>
      <c r="H50" s="1"/>
    </row>
    <row r="51" spans="1:8" ht="47.25" x14ac:dyDescent="0.25">
      <c r="A51" s="61" t="s">
        <v>96</v>
      </c>
      <c r="B51" s="58" t="s">
        <v>224</v>
      </c>
      <c r="C51" s="59">
        <v>13</v>
      </c>
      <c r="D51" s="62" t="s">
        <v>205</v>
      </c>
      <c r="E51" s="60"/>
      <c r="F51" s="43"/>
      <c r="G51" s="44"/>
      <c r="H51" s="1"/>
    </row>
    <row r="52" spans="1:8" ht="47.25" x14ac:dyDescent="0.25">
      <c r="A52" s="61" t="s">
        <v>97</v>
      </c>
      <c r="B52" s="58" t="s">
        <v>201</v>
      </c>
      <c r="C52" s="59">
        <v>2.8</v>
      </c>
      <c r="D52" s="62" t="s">
        <v>205</v>
      </c>
      <c r="E52" s="60"/>
      <c r="F52" s="43"/>
      <c r="G52" s="41"/>
      <c r="H52" s="1"/>
    </row>
    <row r="53" spans="1:8" ht="18.75" x14ac:dyDescent="0.25">
      <c r="A53" s="61" t="s">
        <v>98</v>
      </c>
      <c r="B53" s="58" t="s">
        <v>202</v>
      </c>
      <c r="C53" s="59">
        <v>8.7200000000000006</v>
      </c>
      <c r="D53" s="62" t="s">
        <v>205</v>
      </c>
      <c r="E53" s="60"/>
      <c r="F53" s="43"/>
      <c r="G53" s="41"/>
      <c r="H53" s="1"/>
    </row>
    <row r="54" spans="1:8" ht="30.75" customHeight="1" x14ac:dyDescent="0.25">
      <c r="A54" s="61" t="s">
        <v>99</v>
      </c>
      <c r="B54" s="58" t="s">
        <v>218</v>
      </c>
      <c r="C54" s="59">
        <v>48.61</v>
      </c>
      <c r="D54" s="42" t="s">
        <v>204</v>
      </c>
      <c r="E54" s="60"/>
      <c r="F54" s="43"/>
      <c r="G54" s="41"/>
      <c r="H54" s="1"/>
    </row>
    <row r="55" spans="1:8" ht="15.75" x14ac:dyDescent="0.25">
      <c r="A55" s="80"/>
      <c r="B55" s="80"/>
      <c r="C55" s="80"/>
      <c r="D55" s="80"/>
      <c r="E55" s="81"/>
      <c r="F55" s="50" t="s">
        <v>43</v>
      </c>
      <c r="G55" s="50"/>
    </row>
    <row r="56" spans="1:8" ht="15.75" x14ac:dyDescent="0.25">
      <c r="A56" s="29" t="s">
        <v>100</v>
      </c>
      <c r="B56" s="30" t="s">
        <v>32</v>
      </c>
      <c r="C56" s="54"/>
      <c r="D56" s="54"/>
      <c r="E56" s="82"/>
      <c r="F56" s="83"/>
      <c r="G56" s="28"/>
      <c r="H56" s="1"/>
    </row>
    <row r="57" spans="1:8" ht="16.5" customHeight="1" x14ac:dyDescent="0.25">
      <c r="A57" s="61" t="s">
        <v>101</v>
      </c>
      <c r="B57" s="84" t="s">
        <v>223</v>
      </c>
      <c r="C57" s="59">
        <v>225</v>
      </c>
      <c r="D57" s="42" t="s">
        <v>204</v>
      </c>
      <c r="E57" s="60"/>
      <c r="F57" s="43"/>
      <c r="G57" s="81"/>
      <c r="H57" s="1"/>
    </row>
    <row r="58" spans="1:8" ht="29.25" customHeight="1" x14ac:dyDescent="0.25">
      <c r="A58" s="61" t="s">
        <v>102</v>
      </c>
      <c r="B58" s="85" t="s">
        <v>171</v>
      </c>
      <c r="C58" s="59">
        <v>28</v>
      </c>
      <c r="D58" s="64" t="s">
        <v>79</v>
      </c>
      <c r="E58" s="60"/>
      <c r="F58" s="43"/>
      <c r="G58" s="81"/>
      <c r="H58" s="1"/>
    </row>
    <row r="59" spans="1:8" ht="16.5" customHeight="1" x14ac:dyDescent="0.25">
      <c r="A59" s="61" t="s">
        <v>103</v>
      </c>
      <c r="B59" s="84" t="s">
        <v>203</v>
      </c>
      <c r="C59" s="59">
        <v>7</v>
      </c>
      <c r="D59" s="42" t="s">
        <v>204</v>
      </c>
      <c r="E59" s="60"/>
      <c r="F59" s="43"/>
      <c r="G59" s="41"/>
      <c r="H59" s="1"/>
    </row>
    <row r="60" spans="1:8" ht="15.75" x14ac:dyDescent="0.25">
      <c r="A60" s="66"/>
      <c r="B60" s="86"/>
      <c r="C60" s="53"/>
      <c r="D60" s="54"/>
      <c r="E60" s="55"/>
      <c r="F60" s="50" t="s">
        <v>43</v>
      </c>
      <c r="G60" s="50"/>
      <c r="H60" s="1"/>
    </row>
    <row r="61" spans="1:8" ht="15.75" x14ac:dyDescent="0.25">
      <c r="A61" s="29" t="s">
        <v>104</v>
      </c>
      <c r="B61" s="87" t="s">
        <v>33</v>
      </c>
      <c r="C61" s="31"/>
      <c r="D61" s="32"/>
      <c r="E61" s="33"/>
      <c r="F61" s="34"/>
      <c r="G61" s="35"/>
      <c r="H61" s="1"/>
    </row>
    <row r="62" spans="1:8" ht="17.25" customHeight="1" x14ac:dyDescent="0.25">
      <c r="A62" s="88" t="s">
        <v>105</v>
      </c>
      <c r="B62" s="37" t="s">
        <v>34</v>
      </c>
      <c r="C62" s="38">
        <v>249.4</v>
      </c>
      <c r="D62" s="42" t="s">
        <v>204</v>
      </c>
      <c r="E62" s="40"/>
      <c r="F62" s="43"/>
      <c r="G62" s="44"/>
      <c r="H62" s="1"/>
    </row>
    <row r="63" spans="1:8" ht="31.5" x14ac:dyDescent="0.25">
      <c r="A63" s="89" t="s">
        <v>106</v>
      </c>
      <c r="B63" s="37" t="s">
        <v>35</v>
      </c>
      <c r="C63" s="38">
        <v>324.11</v>
      </c>
      <c r="D63" s="42" t="s">
        <v>204</v>
      </c>
      <c r="E63" s="40"/>
      <c r="F63" s="43"/>
      <c r="G63" s="41"/>
      <c r="H63" s="1"/>
    </row>
    <row r="64" spans="1:8" ht="18.75" x14ac:dyDescent="0.25">
      <c r="A64" s="89" t="s">
        <v>107</v>
      </c>
      <c r="B64" s="37" t="s">
        <v>80</v>
      </c>
      <c r="C64" s="38">
        <v>146</v>
      </c>
      <c r="D64" s="42" t="s">
        <v>204</v>
      </c>
      <c r="E64" s="40"/>
      <c r="F64" s="43"/>
      <c r="G64" s="41"/>
      <c r="H64" s="1"/>
    </row>
    <row r="65" spans="1:8" ht="15.75" x14ac:dyDescent="0.25">
      <c r="A65" s="89" t="s">
        <v>108</v>
      </c>
      <c r="B65" s="37" t="s">
        <v>82</v>
      </c>
      <c r="C65" s="38">
        <v>72.900000000000006</v>
      </c>
      <c r="D65" s="42" t="s">
        <v>36</v>
      </c>
      <c r="E65" s="40"/>
      <c r="F65" s="43"/>
      <c r="G65" s="41"/>
      <c r="H65" s="1"/>
    </row>
    <row r="66" spans="1:8" ht="15.75" x14ac:dyDescent="0.25">
      <c r="A66" s="89" t="s">
        <v>109</v>
      </c>
      <c r="B66" s="37" t="s">
        <v>81</v>
      </c>
      <c r="C66" s="38">
        <v>54.18</v>
      </c>
      <c r="D66" s="39" t="s">
        <v>36</v>
      </c>
      <c r="E66" s="40"/>
      <c r="F66" s="43"/>
      <c r="G66" s="81"/>
      <c r="H66" s="1"/>
    </row>
    <row r="67" spans="1:8" ht="15.75" x14ac:dyDescent="0.25">
      <c r="A67" s="90"/>
      <c r="B67" s="86"/>
      <c r="C67" s="91"/>
      <c r="D67" s="32"/>
      <c r="E67" s="33"/>
      <c r="F67" s="50" t="s">
        <v>43</v>
      </c>
      <c r="G67" s="50"/>
      <c r="H67" s="1"/>
    </row>
    <row r="68" spans="1:8" ht="15.75" x14ac:dyDescent="0.25">
      <c r="A68" s="29" t="s">
        <v>110</v>
      </c>
      <c r="B68" s="30" t="s">
        <v>38</v>
      </c>
      <c r="C68" s="31"/>
      <c r="D68" s="32"/>
      <c r="E68" s="33"/>
      <c r="F68" s="34"/>
      <c r="G68" s="35"/>
      <c r="H68" s="1"/>
    </row>
    <row r="69" spans="1:8" ht="31.5" x14ac:dyDescent="0.25">
      <c r="A69" s="89" t="s">
        <v>111</v>
      </c>
      <c r="B69" s="37" t="s">
        <v>172</v>
      </c>
      <c r="C69" s="38">
        <v>52</v>
      </c>
      <c r="D69" s="42" t="s">
        <v>204</v>
      </c>
      <c r="E69" s="40"/>
      <c r="F69" s="43"/>
      <c r="G69" s="44"/>
      <c r="H69" s="1"/>
    </row>
    <row r="70" spans="1:8" ht="35.25" customHeight="1" x14ac:dyDescent="0.25">
      <c r="A70" s="89" t="s">
        <v>112</v>
      </c>
      <c r="B70" s="37" t="s">
        <v>184</v>
      </c>
      <c r="C70" s="38">
        <v>50</v>
      </c>
      <c r="D70" s="42" t="s">
        <v>204</v>
      </c>
      <c r="E70" s="40"/>
      <c r="F70" s="43"/>
      <c r="G70" s="41"/>
      <c r="H70" s="1"/>
    </row>
    <row r="71" spans="1:8" ht="21.75" customHeight="1" x14ac:dyDescent="0.25">
      <c r="A71" s="89" t="s">
        <v>113</v>
      </c>
      <c r="B71" s="37" t="s">
        <v>83</v>
      </c>
      <c r="C71" s="38">
        <v>19.8</v>
      </c>
      <c r="D71" s="39" t="s">
        <v>15</v>
      </c>
      <c r="E71" s="40"/>
      <c r="F71" s="43"/>
      <c r="G71" s="81"/>
      <c r="H71" s="1"/>
    </row>
    <row r="72" spans="1:8" ht="22.5" customHeight="1" x14ac:dyDescent="0.25">
      <c r="A72" s="90"/>
      <c r="B72" s="86"/>
      <c r="C72" s="91"/>
      <c r="D72" s="32"/>
      <c r="E72" s="33"/>
      <c r="F72" s="56"/>
      <c r="G72" s="50"/>
      <c r="H72" s="1"/>
    </row>
    <row r="73" spans="1:8" ht="22.5" customHeight="1" x14ac:dyDescent="0.25">
      <c r="A73" s="90"/>
      <c r="B73" s="86"/>
      <c r="C73" s="91"/>
      <c r="D73" s="32"/>
      <c r="E73" s="33"/>
      <c r="F73" s="56"/>
      <c r="G73" s="41"/>
      <c r="H73" s="1"/>
    </row>
    <row r="74" spans="1:8" ht="15.75" x14ac:dyDescent="0.25">
      <c r="A74" s="90"/>
      <c r="B74" s="86"/>
      <c r="C74" s="91"/>
      <c r="D74" s="32"/>
      <c r="E74" s="33"/>
      <c r="F74" s="56"/>
      <c r="G74" s="41"/>
      <c r="H74" s="1"/>
    </row>
    <row r="75" spans="1:8" ht="15.75" x14ac:dyDescent="0.25">
      <c r="A75" s="90"/>
      <c r="B75" s="86"/>
      <c r="C75" s="91"/>
      <c r="D75" s="32"/>
      <c r="E75" s="33"/>
      <c r="F75" s="56"/>
      <c r="G75" s="41"/>
      <c r="H75" s="1"/>
    </row>
    <row r="76" spans="1:8" ht="15.75" x14ac:dyDescent="0.25">
      <c r="A76" s="90"/>
      <c r="B76" s="86"/>
      <c r="C76" s="91"/>
      <c r="D76" s="32"/>
      <c r="E76" s="33"/>
      <c r="F76" s="56"/>
      <c r="G76" s="41"/>
      <c r="H76" s="1"/>
    </row>
    <row r="77" spans="1:8" ht="15.75" x14ac:dyDescent="0.25">
      <c r="A77" s="29" t="s">
        <v>114</v>
      </c>
      <c r="B77" s="30" t="s">
        <v>37</v>
      </c>
      <c r="C77" s="54"/>
      <c r="D77" s="54"/>
      <c r="E77" s="82"/>
      <c r="F77" s="83"/>
      <c r="G77" s="28"/>
      <c r="H77" s="1"/>
    </row>
    <row r="78" spans="1:8" ht="31.5" customHeight="1" x14ac:dyDescent="0.25">
      <c r="A78" s="61" t="s">
        <v>115</v>
      </c>
      <c r="B78" s="37" t="s">
        <v>78</v>
      </c>
      <c r="C78" s="59">
        <v>100</v>
      </c>
      <c r="D78" s="42" t="s">
        <v>204</v>
      </c>
      <c r="E78" s="60"/>
      <c r="F78" s="43"/>
      <c r="G78" s="28"/>
      <c r="H78" s="1"/>
    </row>
    <row r="79" spans="1:8" ht="30" customHeight="1" x14ac:dyDescent="0.25">
      <c r="A79" s="61" t="s">
        <v>117</v>
      </c>
      <c r="B79" s="92" t="s">
        <v>185</v>
      </c>
      <c r="C79" s="59">
        <v>52</v>
      </c>
      <c r="D79" s="39" t="s">
        <v>36</v>
      </c>
      <c r="E79" s="60"/>
      <c r="F79" s="43"/>
      <c r="G79" s="28"/>
      <c r="H79" s="1"/>
    </row>
    <row r="80" spans="1:8" ht="15.75" customHeight="1" x14ac:dyDescent="0.25">
      <c r="A80" s="61" t="s">
        <v>116</v>
      </c>
      <c r="B80" s="93" t="s">
        <v>173</v>
      </c>
      <c r="C80" s="59">
        <v>31</v>
      </c>
      <c r="D80" s="42" t="s">
        <v>204</v>
      </c>
      <c r="E80" s="60"/>
      <c r="F80" s="43"/>
      <c r="G80" s="81"/>
      <c r="H80" s="1"/>
    </row>
    <row r="81" spans="1:8" ht="15.75" customHeight="1" x14ac:dyDescent="0.25">
      <c r="A81" s="66"/>
      <c r="B81" s="86"/>
      <c r="C81" s="53"/>
      <c r="D81" s="54"/>
      <c r="E81" s="55"/>
      <c r="F81" s="50" t="s">
        <v>43</v>
      </c>
      <c r="G81" s="50"/>
      <c r="H81" s="1"/>
    </row>
    <row r="82" spans="1:8" ht="15.75" x14ac:dyDescent="0.25">
      <c r="A82" s="29" t="s">
        <v>177</v>
      </c>
      <c r="B82" s="30" t="s">
        <v>39</v>
      </c>
      <c r="C82" s="54"/>
      <c r="D82" s="54"/>
      <c r="E82" s="82"/>
      <c r="F82" s="83"/>
      <c r="G82" s="28"/>
      <c r="H82" s="1"/>
    </row>
    <row r="83" spans="1:8" ht="49.5" customHeight="1" x14ac:dyDescent="0.25">
      <c r="A83" s="94" t="s">
        <v>118</v>
      </c>
      <c r="B83" s="37" t="s">
        <v>174</v>
      </c>
      <c r="C83" s="59">
        <v>2</v>
      </c>
      <c r="D83" s="64" t="s">
        <v>40</v>
      </c>
      <c r="E83" s="60"/>
      <c r="F83" s="43"/>
      <c r="G83" s="28"/>
      <c r="H83" s="1"/>
    </row>
    <row r="84" spans="1:8" ht="30.75" customHeight="1" x14ac:dyDescent="0.25">
      <c r="A84" s="61" t="s">
        <v>119</v>
      </c>
      <c r="B84" s="95" t="s">
        <v>214</v>
      </c>
      <c r="C84" s="59">
        <v>2</v>
      </c>
      <c r="D84" s="64" t="s">
        <v>40</v>
      </c>
      <c r="E84" s="60"/>
      <c r="F84" s="43"/>
      <c r="G84" s="81"/>
      <c r="H84" s="1"/>
    </row>
    <row r="85" spans="1:8" ht="15.75" x14ac:dyDescent="0.25">
      <c r="A85" s="66"/>
      <c r="B85" s="86"/>
      <c r="C85" s="53"/>
      <c r="D85" s="54"/>
      <c r="E85" s="55"/>
      <c r="F85" s="50" t="s">
        <v>43</v>
      </c>
      <c r="G85" s="50"/>
      <c r="H85" s="1"/>
    </row>
    <row r="86" spans="1:8" ht="15.75" x14ac:dyDescent="0.25">
      <c r="A86" s="29" t="s">
        <v>120</v>
      </c>
      <c r="B86" s="30" t="s">
        <v>41</v>
      </c>
      <c r="C86" s="54"/>
      <c r="D86" s="54"/>
      <c r="E86" s="82"/>
      <c r="F86" s="83"/>
      <c r="G86" s="28"/>
      <c r="H86" s="1"/>
    </row>
    <row r="87" spans="1:8" ht="31.5" x14ac:dyDescent="0.25">
      <c r="A87" s="61" t="s">
        <v>121</v>
      </c>
      <c r="B87" s="37" t="s">
        <v>42</v>
      </c>
      <c r="C87" s="59">
        <v>196</v>
      </c>
      <c r="D87" s="64" t="s">
        <v>208</v>
      </c>
      <c r="E87" s="60"/>
      <c r="F87" s="43"/>
      <c r="G87" s="81"/>
      <c r="H87" s="1"/>
    </row>
    <row r="88" spans="1:8" ht="21" customHeight="1" x14ac:dyDescent="0.25">
      <c r="A88" s="66"/>
      <c r="B88" s="86"/>
      <c r="C88" s="53"/>
      <c r="D88" s="54"/>
      <c r="E88" s="55"/>
      <c r="F88" s="50" t="s">
        <v>43</v>
      </c>
      <c r="G88" s="50"/>
      <c r="H88" s="1"/>
    </row>
    <row r="89" spans="1:8" ht="15.75" x14ac:dyDescent="0.25">
      <c r="A89" s="29" t="s">
        <v>122</v>
      </c>
      <c r="B89" s="30" t="s">
        <v>44</v>
      </c>
      <c r="C89" s="54"/>
      <c r="D89" s="54"/>
      <c r="E89" s="82"/>
      <c r="F89" s="83"/>
      <c r="G89" s="28"/>
      <c r="H89" s="1"/>
    </row>
    <row r="90" spans="1:8" ht="15.75" x14ac:dyDescent="0.25">
      <c r="A90" s="61" t="s">
        <v>123</v>
      </c>
      <c r="B90" s="58" t="s">
        <v>161</v>
      </c>
      <c r="C90" s="59">
        <v>5</v>
      </c>
      <c r="D90" s="64" t="s">
        <v>40</v>
      </c>
      <c r="E90" s="60"/>
      <c r="F90" s="43"/>
      <c r="G90" s="35"/>
      <c r="H90" s="1"/>
    </row>
    <row r="91" spans="1:8" ht="33.75" customHeight="1" x14ac:dyDescent="0.25">
      <c r="A91" s="61" t="s">
        <v>124</v>
      </c>
      <c r="B91" s="96" t="s">
        <v>162</v>
      </c>
      <c r="C91" s="59">
        <v>5</v>
      </c>
      <c r="D91" s="64" t="s">
        <v>40</v>
      </c>
      <c r="E91" s="60"/>
      <c r="F91" s="43"/>
      <c r="G91" s="41"/>
      <c r="H91" s="1"/>
    </row>
    <row r="92" spans="1:8" ht="18.75" customHeight="1" x14ac:dyDescent="0.25">
      <c r="A92" s="61" t="s">
        <v>125</v>
      </c>
      <c r="B92" s="58" t="s">
        <v>165</v>
      </c>
      <c r="C92" s="59">
        <v>3</v>
      </c>
      <c r="D92" s="64" t="s">
        <v>40</v>
      </c>
      <c r="E92" s="60"/>
      <c r="F92" s="43"/>
      <c r="G92" s="35"/>
      <c r="H92" s="1"/>
    </row>
    <row r="93" spans="1:8" ht="20.25" customHeight="1" x14ac:dyDescent="0.25">
      <c r="A93" s="61" t="s">
        <v>126</v>
      </c>
      <c r="B93" s="58" t="s">
        <v>186</v>
      </c>
      <c r="C93" s="59">
        <v>2</v>
      </c>
      <c r="D93" s="64" t="s">
        <v>40</v>
      </c>
      <c r="E93" s="60"/>
      <c r="F93" s="43"/>
      <c r="G93" s="35"/>
      <c r="H93" s="1"/>
    </row>
    <row r="94" spans="1:8" ht="33" customHeight="1" x14ac:dyDescent="0.25">
      <c r="A94" s="61" t="s">
        <v>127</v>
      </c>
      <c r="B94" s="58" t="s">
        <v>187</v>
      </c>
      <c r="C94" s="59">
        <v>2</v>
      </c>
      <c r="D94" s="64" t="s">
        <v>40</v>
      </c>
      <c r="E94" s="60"/>
      <c r="F94" s="43"/>
      <c r="G94" s="35"/>
      <c r="H94" s="1"/>
    </row>
    <row r="95" spans="1:8" ht="30" customHeight="1" x14ac:dyDescent="0.25">
      <c r="A95" s="61" t="s">
        <v>128</v>
      </c>
      <c r="B95" s="58" t="s">
        <v>188</v>
      </c>
      <c r="C95" s="59">
        <v>2</v>
      </c>
      <c r="D95" s="64" t="s">
        <v>40</v>
      </c>
      <c r="E95" s="60"/>
      <c r="F95" s="43"/>
      <c r="G95" s="35"/>
      <c r="H95" s="1"/>
    </row>
    <row r="96" spans="1:8" ht="15.75" x14ac:dyDescent="0.25">
      <c r="A96" s="61" t="s">
        <v>129</v>
      </c>
      <c r="B96" s="58" t="s">
        <v>189</v>
      </c>
      <c r="C96" s="59">
        <v>2</v>
      </c>
      <c r="D96" s="64" t="s">
        <v>40</v>
      </c>
      <c r="E96" s="60"/>
      <c r="F96" s="43"/>
      <c r="G96" s="35"/>
      <c r="H96" s="1"/>
    </row>
    <row r="97" spans="1:8" ht="15.75" x14ac:dyDescent="0.25">
      <c r="A97" s="61" t="s">
        <v>130</v>
      </c>
      <c r="B97" s="58" t="s">
        <v>190</v>
      </c>
      <c r="C97" s="59">
        <v>9</v>
      </c>
      <c r="D97" s="64" t="s">
        <v>36</v>
      </c>
      <c r="E97" s="60"/>
      <c r="F97" s="43"/>
      <c r="G97" s="35"/>
      <c r="H97" s="1"/>
    </row>
    <row r="98" spans="1:8" ht="28.5" customHeight="1" x14ac:dyDescent="0.25">
      <c r="A98" s="61" t="s">
        <v>131</v>
      </c>
      <c r="B98" s="58" t="s">
        <v>191</v>
      </c>
      <c r="C98" s="59">
        <v>9</v>
      </c>
      <c r="D98" s="64" t="s">
        <v>36</v>
      </c>
      <c r="E98" s="60"/>
      <c r="F98" s="43"/>
      <c r="G98" s="35"/>
      <c r="H98" s="1"/>
    </row>
    <row r="99" spans="1:8" ht="21.75" customHeight="1" x14ac:dyDescent="0.25">
      <c r="A99" s="61" t="s">
        <v>132</v>
      </c>
      <c r="B99" s="58" t="s">
        <v>166</v>
      </c>
      <c r="C99" s="59">
        <v>1</v>
      </c>
      <c r="D99" s="64" t="s">
        <v>40</v>
      </c>
      <c r="E99" s="60"/>
      <c r="F99" s="43"/>
      <c r="G99" s="35"/>
      <c r="H99" s="1"/>
    </row>
    <row r="100" spans="1:8" ht="21" customHeight="1" x14ac:dyDescent="0.25">
      <c r="A100" s="61" t="s">
        <v>133</v>
      </c>
      <c r="B100" s="58" t="s">
        <v>192</v>
      </c>
      <c r="C100" s="59">
        <v>2</v>
      </c>
      <c r="D100" s="64" t="s">
        <v>40</v>
      </c>
      <c r="E100" s="60"/>
      <c r="F100" s="43"/>
      <c r="G100" s="35"/>
      <c r="H100" s="1"/>
    </row>
    <row r="101" spans="1:8" ht="24.75" customHeight="1" x14ac:dyDescent="0.25">
      <c r="A101" s="156" t="s">
        <v>134</v>
      </c>
      <c r="B101" s="155" t="s">
        <v>193</v>
      </c>
      <c r="C101" s="59">
        <v>3</v>
      </c>
      <c r="D101" s="64" t="s">
        <v>40</v>
      </c>
      <c r="E101" s="60"/>
      <c r="F101" s="43"/>
      <c r="G101" s="35"/>
      <c r="H101" s="1"/>
    </row>
    <row r="102" spans="1:8" ht="15.75" x14ac:dyDescent="0.25">
      <c r="A102" s="66"/>
      <c r="B102" s="97"/>
      <c r="C102" s="70"/>
      <c r="D102" s="71"/>
      <c r="E102" s="72"/>
      <c r="F102" s="50" t="s">
        <v>43</v>
      </c>
      <c r="G102" s="98"/>
      <c r="H102" s="1"/>
    </row>
    <row r="103" spans="1:8" ht="15.75" x14ac:dyDescent="0.25">
      <c r="A103" s="66"/>
      <c r="B103" s="97"/>
      <c r="C103" s="70"/>
      <c r="D103" s="71"/>
      <c r="E103" s="72"/>
      <c r="F103" s="41"/>
      <c r="G103" s="35"/>
      <c r="H103" s="1"/>
    </row>
    <row r="104" spans="1:8" ht="15.75" x14ac:dyDescent="0.25">
      <c r="A104" s="66"/>
      <c r="B104" s="97"/>
      <c r="C104" s="70"/>
      <c r="D104" s="71"/>
      <c r="E104" s="72"/>
      <c r="F104" s="41"/>
      <c r="G104" s="35"/>
      <c r="H104" s="1"/>
    </row>
    <row r="105" spans="1:8" ht="15.75" x14ac:dyDescent="0.25">
      <c r="A105" s="66"/>
      <c r="B105" s="97"/>
      <c r="C105" s="70"/>
      <c r="D105" s="71"/>
      <c r="E105" s="72"/>
      <c r="F105" s="41"/>
      <c r="G105" s="35"/>
      <c r="H105" s="1"/>
    </row>
    <row r="106" spans="1:8" ht="15.75" x14ac:dyDescent="0.25">
      <c r="A106" s="66"/>
      <c r="B106" s="97"/>
      <c r="C106" s="70"/>
      <c r="D106" s="71"/>
      <c r="E106" s="72"/>
      <c r="F106" s="41"/>
      <c r="G106" s="35"/>
      <c r="H106" s="1"/>
    </row>
    <row r="107" spans="1:8" ht="15.75" x14ac:dyDescent="0.25">
      <c r="A107" s="66"/>
      <c r="B107" s="97"/>
      <c r="C107" s="70"/>
      <c r="D107" s="71"/>
      <c r="E107" s="72"/>
      <c r="F107" s="41"/>
      <c r="G107" s="35"/>
      <c r="H107" s="1"/>
    </row>
    <row r="108" spans="1:8" ht="15.75" x14ac:dyDescent="0.25">
      <c r="A108" s="66"/>
      <c r="B108" s="97"/>
      <c r="C108" s="70"/>
      <c r="D108" s="71"/>
      <c r="E108" s="72"/>
      <c r="F108" s="41"/>
      <c r="G108" s="35"/>
      <c r="H108" s="1"/>
    </row>
    <row r="109" spans="1:8" ht="15.75" x14ac:dyDescent="0.25">
      <c r="A109" s="29" t="s">
        <v>135</v>
      </c>
      <c r="B109" s="30" t="s">
        <v>45</v>
      </c>
      <c r="C109" s="54"/>
      <c r="D109" s="54"/>
      <c r="E109" s="82"/>
      <c r="F109" s="83"/>
      <c r="G109" s="28"/>
      <c r="H109" s="1"/>
    </row>
    <row r="110" spans="1:8" ht="15.75" x14ac:dyDescent="0.25">
      <c r="A110" s="61" t="s">
        <v>136</v>
      </c>
      <c r="B110" s="37" t="s">
        <v>164</v>
      </c>
      <c r="C110" s="59">
        <v>14</v>
      </c>
      <c r="D110" s="64" t="s">
        <v>40</v>
      </c>
      <c r="E110" s="60"/>
      <c r="F110" s="43"/>
      <c r="G110" s="28"/>
      <c r="H110" s="1"/>
    </row>
    <row r="111" spans="1:8" ht="15.75" customHeight="1" x14ac:dyDescent="0.25">
      <c r="A111" s="61" t="s">
        <v>137</v>
      </c>
      <c r="B111" s="37" t="s">
        <v>46</v>
      </c>
      <c r="C111" s="59">
        <v>2</v>
      </c>
      <c r="D111" s="64" t="s">
        <v>40</v>
      </c>
      <c r="E111" s="60"/>
      <c r="F111" s="43"/>
      <c r="G111" s="28"/>
      <c r="H111" s="1"/>
    </row>
    <row r="112" spans="1:8" ht="15.75" x14ac:dyDescent="0.25">
      <c r="A112" s="61" t="s">
        <v>138</v>
      </c>
      <c r="B112" s="37" t="s">
        <v>47</v>
      </c>
      <c r="C112" s="59">
        <v>2</v>
      </c>
      <c r="D112" s="64" t="s">
        <v>40</v>
      </c>
      <c r="E112" s="60"/>
      <c r="F112" s="43"/>
      <c r="G112" s="28"/>
      <c r="H112" s="1"/>
    </row>
    <row r="113" spans="1:8" ht="15.75" x14ac:dyDescent="0.25">
      <c r="A113" s="61" t="s">
        <v>139</v>
      </c>
      <c r="B113" s="37" t="s">
        <v>48</v>
      </c>
      <c r="C113" s="59">
        <v>12</v>
      </c>
      <c r="D113" s="64" t="s">
        <v>40</v>
      </c>
      <c r="E113" s="60"/>
      <c r="F113" s="43"/>
      <c r="G113" s="28"/>
      <c r="H113" s="1"/>
    </row>
    <row r="114" spans="1:8" ht="15.75" x14ac:dyDescent="0.25">
      <c r="A114" s="61" t="s">
        <v>140</v>
      </c>
      <c r="B114" s="37" t="s">
        <v>194</v>
      </c>
      <c r="C114" s="59">
        <v>4</v>
      </c>
      <c r="D114" s="64" t="s">
        <v>40</v>
      </c>
      <c r="E114" s="60"/>
      <c r="F114" s="43"/>
      <c r="G114" s="28"/>
      <c r="H114" s="1"/>
    </row>
    <row r="115" spans="1:8" ht="15.75" x14ac:dyDescent="0.25">
      <c r="A115" s="61" t="s">
        <v>141</v>
      </c>
      <c r="B115" s="37" t="s">
        <v>195</v>
      </c>
      <c r="C115" s="59">
        <v>4</v>
      </c>
      <c r="D115" s="64" t="s">
        <v>40</v>
      </c>
      <c r="E115" s="60"/>
      <c r="F115" s="43"/>
      <c r="G115" s="28"/>
      <c r="H115" s="1"/>
    </row>
    <row r="116" spans="1:8" ht="15.75" x14ac:dyDescent="0.25">
      <c r="A116" s="61" t="s">
        <v>142</v>
      </c>
      <c r="B116" s="37" t="s">
        <v>196</v>
      </c>
      <c r="C116" s="59">
        <v>1</v>
      </c>
      <c r="D116" s="64" t="s">
        <v>40</v>
      </c>
      <c r="E116" s="60"/>
      <c r="F116" s="43"/>
      <c r="G116" s="28"/>
      <c r="H116" s="1"/>
    </row>
    <row r="117" spans="1:8" ht="15.75" x14ac:dyDescent="0.25">
      <c r="A117" s="61" t="s">
        <v>143</v>
      </c>
      <c r="B117" s="37" t="s">
        <v>49</v>
      </c>
      <c r="C117" s="59">
        <v>1</v>
      </c>
      <c r="D117" s="64" t="s">
        <v>40</v>
      </c>
      <c r="E117" s="60"/>
      <c r="F117" s="43"/>
      <c r="G117" s="28"/>
      <c r="H117" s="1"/>
    </row>
    <row r="118" spans="1:8" ht="15.75" x14ac:dyDescent="0.25">
      <c r="A118" s="61" t="s">
        <v>144</v>
      </c>
      <c r="B118" s="37" t="s">
        <v>50</v>
      </c>
      <c r="C118" s="59">
        <v>1</v>
      </c>
      <c r="D118" s="64" t="s">
        <v>40</v>
      </c>
      <c r="E118" s="60"/>
      <c r="F118" s="43"/>
      <c r="G118" s="28"/>
      <c r="H118" s="1"/>
    </row>
    <row r="119" spans="1:8" ht="15.75" x14ac:dyDescent="0.25">
      <c r="A119" s="61" t="s">
        <v>145</v>
      </c>
      <c r="B119" s="37" t="s">
        <v>197</v>
      </c>
      <c r="C119" s="59">
        <v>2</v>
      </c>
      <c r="D119" s="64" t="s">
        <v>40</v>
      </c>
      <c r="E119" s="60"/>
      <c r="F119" s="43"/>
      <c r="G119" s="28"/>
      <c r="H119" s="1"/>
    </row>
    <row r="120" spans="1:8" ht="22.5" customHeight="1" x14ac:dyDescent="0.25">
      <c r="A120" s="61" t="s">
        <v>167</v>
      </c>
      <c r="B120" s="37" t="s">
        <v>51</v>
      </c>
      <c r="C120" s="59">
        <v>1</v>
      </c>
      <c r="D120" s="64" t="s">
        <v>15</v>
      </c>
      <c r="E120" s="60"/>
      <c r="F120" s="43"/>
      <c r="G120" s="81"/>
      <c r="H120" s="1"/>
    </row>
    <row r="121" spans="1:8" ht="21" customHeight="1" x14ac:dyDescent="0.25">
      <c r="A121" s="66"/>
      <c r="B121" s="86"/>
      <c r="C121" s="53"/>
      <c r="D121" s="54"/>
      <c r="E121" s="55"/>
      <c r="F121" s="50" t="s">
        <v>43</v>
      </c>
      <c r="G121" s="50"/>
      <c r="H121" s="1"/>
    </row>
    <row r="122" spans="1:8" ht="20.25" customHeight="1" x14ac:dyDescent="0.25">
      <c r="A122" s="99" t="s">
        <v>146</v>
      </c>
      <c r="B122" s="30" t="s">
        <v>52</v>
      </c>
      <c r="C122" s="54"/>
      <c r="D122" s="54"/>
      <c r="E122" s="82"/>
      <c r="F122" s="83"/>
      <c r="G122" s="28"/>
      <c r="H122" s="1"/>
    </row>
    <row r="123" spans="1:8" ht="33" customHeight="1" x14ac:dyDescent="0.25">
      <c r="A123" s="61" t="s">
        <v>147</v>
      </c>
      <c r="B123" s="37" t="s">
        <v>226</v>
      </c>
      <c r="C123" s="59">
        <v>470.11</v>
      </c>
      <c r="D123" s="42" t="s">
        <v>204</v>
      </c>
      <c r="E123" s="60"/>
      <c r="F123" s="43"/>
      <c r="G123" s="81"/>
      <c r="H123" s="1"/>
    </row>
    <row r="124" spans="1:8" ht="15.75" x14ac:dyDescent="0.25">
      <c r="A124" s="66"/>
      <c r="B124" s="86"/>
      <c r="C124" s="53"/>
      <c r="D124" s="54"/>
      <c r="E124" s="55"/>
      <c r="F124" s="56"/>
      <c r="G124" s="50"/>
      <c r="H124" s="1"/>
    </row>
    <row r="125" spans="1:8" ht="15.75" x14ac:dyDescent="0.25">
      <c r="A125" s="51" t="s">
        <v>148</v>
      </c>
      <c r="B125" s="68" t="s">
        <v>53</v>
      </c>
      <c r="C125" s="53"/>
      <c r="D125" s="54"/>
      <c r="E125" s="55"/>
      <c r="F125" s="56"/>
      <c r="G125" s="41"/>
      <c r="H125" s="1"/>
    </row>
    <row r="126" spans="1:8" ht="30.75" customHeight="1" x14ac:dyDescent="0.25">
      <c r="A126" s="61" t="s">
        <v>149</v>
      </c>
      <c r="B126" s="100" t="s">
        <v>198</v>
      </c>
      <c r="C126" s="101">
        <v>150</v>
      </c>
      <c r="D126" s="42" t="s">
        <v>204</v>
      </c>
      <c r="E126" s="102"/>
      <c r="F126" s="103"/>
      <c r="G126" s="81"/>
      <c r="H126" s="1"/>
    </row>
    <row r="127" spans="1:8" ht="18.75" x14ac:dyDescent="0.25">
      <c r="A127" s="61" t="s">
        <v>150</v>
      </c>
      <c r="B127" s="58" t="s">
        <v>175</v>
      </c>
      <c r="C127" s="59">
        <v>3.56</v>
      </c>
      <c r="D127" s="42" t="s">
        <v>204</v>
      </c>
      <c r="E127" s="60"/>
      <c r="F127" s="43"/>
      <c r="G127" s="81"/>
      <c r="H127" s="1"/>
    </row>
    <row r="128" spans="1:8" ht="15.75" x14ac:dyDescent="0.25">
      <c r="A128" s="61"/>
      <c r="B128" s="58"/>
      <c r="C128" s="59"/>
      <c r="D128" s="64"/>
      <c r="E128" s="60"/>
      <c r="F128" s="43"/>
      <c r="G128" s="81"/>
      <c r="H128" s="1"/>
    </row>
    <row r="129" spans="1:8" ht="16.5" thickBot="1" x14ac:dyDescent="0.3">
      <c r="A129" s="66"/>
      <c r="B129" s="67"/>
      <c r="C129" s="53"/>
      <c r="D129" s="54"/>
      <c r="E129" s="55"/>
      <c r="F129" s="50" t="s">
        <v>43</v>
      </c>
      <c r="G129" s="50"/>
      <c r="H129" s="1"/>
    </row>
    <row r="130" spans="1:8" ht="16.5" thickBot="1" x14ac:dyDescent="0.3">
      <c r="A130" s="104"/>
      <c r="B130" s="105" t="s">
        <v>151</v>
      </c>
      <c r="C130" s="106"/>
      <c r="D130" s="107"/>
      <c r="E130" s="108"/>
      <c r="F130" s="164"/>
      <c r="G130" s="165"/>
      <c r="H130" s="2"/>
    </row>
    <row r="131" spans="1:8" ht="15.75" x14ac:dyDescent="0.25">
      <c r="A131" s="109">
        <v>3</v>
      </c>
      <c r="B131" s="24" t="s">
        <v>62</v>
      </c>
      <c r="C131" s="110"/>
      <c r="D131" s="110"/>
      <c r="E131" s="27"/>
      <c r="F131" s="27"/>
      <c r="G131" s="28"/>
      <c r="H131" s="1"/>
    </row>
    <row r="132" spans="1:8" ht="15.75" x14ac:dyDescent="0.25">
      <c r="A132" s="29" t="s">
        <v>152</v>
      </c>
      <c r="B132" s="30" t="s">
        <v>55</v>
      </c>
      <c r="C132" s="111"/>
      <c r="D132" s="112"/>
      <c r="E132" s="34"/>
      <c r="F132" s="34"/>
      <c r="G132" s="35"/>
      <c r="H132" s="1"/>
    </row>
    <row r="133" spans="1:8" ht="18.75" x14ac:dyDescent="0.25">
      <c r="A133" s="89" t="s">
        <v>153</v>
      </c>
      <c r="B133" s="37" t="s">
        <v>34</v>
      </c>
      <c r="C133" s="113">
        <v>40</v>
      </c>
      <c r="D133" s="42" t="s">
        <v>204</v>
      </c>
      <c r="E133" s="114"/>
      <c r="F133" s="43"/>
      <c r="G133" s="44"/>
      <c r="H133" s="1"/>
    </row>
    <row r="134" spans="1:8" ht="31.5" x14ac:dyDescent="0.25">
      <c r="A134" s="89" t="s">
        <v>154</v>
      </c>
      <c r="B134" s="37" t="s">
        <v>56</v>
      </c>
      <c r="C134" s="113">
        <v>160.38</v>
      </c>
      <c r="D134" s="42" t="s">
        <v>204</v>
      </c>
      <c r="E134" s="114"/>
      <c r="F134" s="43"/>
      <c r="G134" s="41"/>
      <c r="H134" s="1"/>
    </row>
    <row r="135" spans="1:8" ht="15.75" x14ac:dyDescent="0.25">
      <c r="A135" s="89" t="s">
        <v>155</v>
      </c>
      <c r="B135" s="37" t="s">
        <v>85</v>
      </c>
      <c r="C135" s="113">
        <v>244</v>
      </c>
      <c r="D135" s="115" t="s">
        <v>36</v>
      </c>
      <c r="E135" s="114"/>
      <c r="F135" s="43"/>
      <c r="G135" s="41"/>
      <c r="H135" s="1"/>
    </row>
    <row r="136" spans="1:8" ht="15" customHeight="1" x14ac:dyDescent="0.25">
      <c r="A136" s="89" t="s">
        <v>156</v>
      </c>
      <c r="B136" s="37" t="s">
        <v>84</v>
      </c>
      <c r="C136" s="113">
        <v>179.63</v>
      </c>
      <c r="D136" s="42" t="s">
        <v>36</v>
      </c>
      <c r="E136" s="114"/>
      <c r="F136" s="43"/>
      <c r="G136" s="81"/>
      <c r="H136" s="1"/>
    </row>
    <row r="137" spans="1:8" ht="15.75" x14ac:dyDescent="0.25">
      <c r="A137" s="90"/>
      <c r="B137" s="86"/>
      <c r="C137" s="116"/>
      <c r="D137" s="112"/>
      <c r="E137" s="34"/>
      <c r="F137" s="50" t="s">
        <v>43</v>
      </c>
      <c r="G137" s="50"/>
      <c r="H137" s="1"/>
    </row>
    <row r="138" spans="1:8" ht="15.75" x14ac:dyDescent="0.25">
      <c r="A138" s="29" t="s">
        <v>157</v>
      </c>
      <c r="B138" s="87" t="s">
        <v>57</v>
      </c>
      <c r="C138" s="117"/>
      <c r="D138" s="117"/>
      <c r="E138" s="83"/>
      <c r="F138" s="83"/>
      <c r="G138" s="28"/>
      <c r="H138" s="1"/>
    </row>
    <row r="139" spans="1:8" ht="18.75" x14ac:dyDescent="0.25">
      <c r="A139" s="57" t="s">
        <v>158</v>
      </c>
      <c r="B139" s="37" t="s">
        <v>176</v>
      </c>
      <c r="C139" s="118">
        <v>145</v>
      </c>
      <c r="D139" s="42" t="s">
        <v>204</v>
      </c>
      <c r="E139" s="43"/>
      <c r="F139" s="43"/>
      <c r="G139" s="28"/>
      <c r="H139" s="1"/>
    </row>
    <row r="140" spans="1:8" ht="15.75" x14ac:dyDescent="0.25">
      <c r="A140" s="61" t="s">
        <v>159</v>
      </c>
      <c r="B140" s="37" t="s">
        <v>58</v>
      </c>
      <c r="C140" s="118">
        <v>54</v>
      </c>
      <c r="D140" s="119" t="s">
        <v>36</v>
      </c>
      <c r="E140" s="43"/>
      <c r="F140" s="43"/>
      <c r="G140" s="28"/>
      <c r="H140" s="1"/>
    </row>
    <row r="141" spans="1:8" ht="15.75" customHeight="1" x14ac:dyDescent="0.25">
      <c r="A141" s="61" t="s">
        <v>160</v>
      </c>
      <c r="B141" s="37" t="s">
        <v>59</v>
      </c>
      <c r="C141" s="118">
        <v>180</v>
      </c>
      <c r="D141" s="42" t="s">
        <v>204</v>
      </c>
      <c r="E141" s="43"/>
      <c r="F141" s="43"/>
      <c r="G141" s="81"/>
      <c r="H141" s="1"/>
    </row>
    <row r="142" spans="1:8" ht="15.75" x14ac:dyDescent="0.25">
      <c r="A142" s="66"/>
      <c r="B142" s="86"/>
      <c r="C142" s="120"/>
      <c r="D142" s="117"/>
      <c r="E142" s="56"/>
      <c r="F142" s="50" t="s">
        <v>43</v>
      </c>
      <c r="G142" s="50"/>
      <c r="H142" s="1"/>
    </row>
    <row r="143" spans="1:8" ht="15.75" x14ac:dyDescent="0.25">
      <c r="A143" s="66"/>
      <c r="B143" s="86"/>
      <c r="C143" s="120"/>
      <c r="D143" s="117"/>
      <c r="E143" s="56"/>
      <c r="F143" s="41"/>
      <c r="G143" s="41"/>
      <c r="H143" s="1"/>
    </row>
    <row r="144" spans="1:8" ht="15.75" x14ac:dyDescent="0.25">
      <c r="A144" s="66"/>
      <c r="B144" s="86"/>
      <c r="C144" s="120"/>
      <c r="D144" s="117"/>
      <c r="E144" s="56"/>
      <c r="F144" s="41"/>
      <c r="G144" s="41"/>
      <c r="H144" s="1"/>
    </row>
    <row r="145" spans="1:8" ht="15.75" x14ac:dyDescent="0.25">
      <c r="A145" s="66"/>
      <c r="B145" s="86"/>
      <c r="C145" s="120"/>
      <c r="D145" s="117"/>
      <c r="E145" s="56"/>
      <c r="F145" s="41"/>
      <c r="G145" s="41"/>
      <c r="H145" s="1"/>
    </row>
    <row r="146" spans="1:8" ht="15.75" x14ac:dyDescent="0.25">
      <c r="A146" s="66"/>
      <c r="B146" s="86"/>
      <c r="C146" s="120"/>
      <c r="D146" s="117"/>
      <c r="E146" s="56"/>
      <c r="F146" s="41"/>
      <c r="G146" s="41"/>
      <c r="H146" s="1"/>
    </row>
    <row r="147" spans="1:8" ht="15.75" x14ac:dyDescent="0.25">
      <c r="A147" s="29">
        <v>3</v>
      </c>
      <c r="B147" s="30" t="s">
        <v>60</v>
      </c>
      <c r="C147" s="117"/>
      <c r="D147" s="117"/>
      <c r="E147" s="83"/>
      <c r="F147" s="83"/>
      <c r="G147" s="28"/>
      <c r="H147" s="1"/>
    </row>
    <row r="148" spans="1:8" ht="18.75" x14ac:dyDescent="0.25">
      <c r="A148" s="61">
        <f>+A147+0.01</f>
        <v>3.01</v>
      </c>
      <c r="B148" s="37" t="s">
        <v>225</v>
      </c>
      <c r="C148" s="118">
        <v>160.38</v>
      </c>
      <c r="D148" s="42" t="s">
        <v>204</v>
      </c>
      <c r="E148" s="43"/>
      <c r="F148" s="43"/>
      <c r="G148" s="81"/>
      <c r="H148" s="1"/>
    </row>
    <row r="149" spans="1:8" ht="15.75" x14ac:dyDescent="0.25">
      <c r="A149" s="66"/>
      <c r="B149" s="86"/>
      <c r="C149" s="120"/>
      <c r="D149" s="117"/>
      <c r="E149" s="56"/>
      <c r="F149" s="50" t="s">
        <v>43</v>
      </c>
      <c r="G149" s="50"/>
      <c r="H149" s="1"/>
    </row>
    <row r="150" spans="1:8" ht="16.5" thickBot="1" x14ac:dyDescent="0.3">
      <c r="A150" s="66"/>
      <c r="B150" s="86"/>
      <c r="C150" s="120"/>
      <c r="D150" s="117"/>
      <c r="E150" s="56"/>
      <c r="F150" s="41"/>
      <c r="G150" s="41"/>
      <c r="H150" s="1"/>
    </row>
    <row r="151" spans="1:8" ht="16.5" thickBot="1" x14ac:dyDescent="0.3">
      <c r="A151" s="104"/>
      <c r="B151" s="105" t="s">
        <v>86</v>
      </c>
      <c r="C151" s="121"/>
      <c r="D151" s="106"/>
      <c r="E151" s="108"/>
      <c r="F151" s="108"/>
      <c r="G151" s="122"/>
      <c r="H151" s="1"/>
    </row>
    <row r="152" spans="1:8" ht="16.5" thickBot="1" x14ac:dyDescent="0.3">
      <c r="A152" s="104"/>
      <c r="B152" s="123" t="s">
        <v>61</v>
      </c>
      <c r="C152" s="124"/>
      <c r="D152" s="125"/>
      <c r="E152" s="126"/>
      <c r="F152" s="163"/>
      <c r="G152" s="163"/>
      <c r="H152" s="2"/>
    </row>
    <row r="153" spans="1:8" ht="15.75" x14ac:dyDescent="0.25">
      <c r="A153" s="109" t="s">
        <v>63</v>
      </c>
      <c r="B153" s="127" t="s">
        <v>64</v>
      </c>
      <c r="C153" s="128"/>
      <c r="D153" s="129"/>
      <c r="E153" s="130"/>
      <c r="F153" s="131"/>
      <c r="G153" s="131"/>
      <c r="H153" s="1"/>
    </row>
    <row r="154" spans="1:8" ht="15.75" x14ac:dyDescent="0.25">
      <c r="A154" s="132">
        <v>1</v>
      </c>
      <c r="B154" s="133" t="s">
        <v>65</v>
      </c>
      <c r="C154" s="134">
        <v>10</v>
      </c>
      <c r="D154" s="135" t="s">
        <v>66</v>
      </c>
      <c r="E154" s="176">
        <f>+(C154/100)*$F$152</f>
        <v>0</v>
      </c>
      <c r="F154" s="176"/>
      <c r="G154" s="136"/>
      <c r="H154" s="1"/>
    </row>
    <row r="155" spans="1:8" ht="15.75" x14ac:dyDescent="0.25">
      <c r="A155" s="137">
        <v>2</v>
      </c>
      <c r="B155" s="138" t="s">
        <v>67</v>
      </c>
      <c r="C155" s="134">
        <v>2.5</v>
      </c>
      <c r="D155" s="135" t="s">
        <v>66</v>
      </c>
      <c r="E155" s="176">
        <f t="shared" ref="E155:E161" si="0">+(C155/100)*$F$152</f>
        <v>0</v>
      </c>
      <c r="F155" s="176"/>
      <c r="G155" s="136"/>
      <c r="H155" s="1"/>
    </row>
    <row r="156" spans="1:8" ht="15.75" x14ac:dyDescent="0.25">
      <c r="A156" s="132">
        <v>3</v>
      </c>
      <c r="B156" s="138" t="s">
        <v>168</v>
      </c>
      <c r="C156" s="134">
        <v>5</v>
      </c>
      <c r="D156" s="135" t="s">
        <v>66</v>
      </c>
      <c r="E156" s="176">
        <f t="shared" si="0"/>
        <v>0</v>
      </c>
      <c r="F156" s="176"/>
      <c r="G156" s="136"/>
      <c r="H156" s="1"/>
    </row>
    <row r="157" spans="1:8" ht="15.75" x14ac:dyDescent="0.25">
      <c r="A157" s="137">
        <v>4</v>
      </c>
      <c r="B157" s="138" t="s">
        <v>68</v>
      </c>
      <c r="C157" s="134">
        <v>1.5</v>
      </c>
      <c r="D157" s="135" t="s">
        <v>66</v>
      </c>
      <c r="E157" s="176">
        <f t="shared" si="0"/>
        <v>0</v>
      </c>
      <c r="F157" s="176"/>
      <c r="G157" s="136"/>
      <c r="H157" s="1"/>
    </row>
    <row r="158" spans="1:8" ht="15.75" x14ac:dyDescent="0.25">
      <c r="A158" s="132">
        <v>5</v>
      </c>
      <c r="B158" s="138" t="s">
        <v>69</v>
      </c>
      <c r="C158" s="134">
        <v>3.5</v>
      </c>
      <c r="D158" s="135" t="s">
        <v>66</v>
      </c>
      <c r="E158" s="176">
        <f t="shared" si="0"/>
        <v>0</v>
      </c>
      <c r="F158" s="176"/>
      <c r="G158" s="136"/>
      <c r="H158" s="1"/>
    </row>
    <row r="159" spans="1:8" ht="15.75" x14ac:dyDescent="0.25">
      <c r="A159" s="137">
        <v>6</v>
      </c>
      <c r="B159" s="138" t="s">
        <v>212</v>
      </c>
      <c r="C159" s="134">
        <v>1.5</v>
      </c>
      <c r="D159" s="135" t="s">
        <v>66</v>
      </c>
      <c r="E159" s="176">
        <f t="shared" ref="E159" si="1">+(C159/100)*$F$152</f>
        <v>0</v>
      </c>
      <c r="F159" s="176"/>
      <c r="G159" s="136"/>
      <c r="H159" s="1"/>
    </row>
    <row r="160" spans="1:8" ht="15.75" x14ac:dyDescent="0.25">
      <c r="A160" s="132">
        <v>7</v>
      </c>
      <c r="B160" s="138" t="s">
        <v>70</v>
      </c>
      <c r="C160" s="134">
        <v>1</v>
      </c>
      <c r="D160" s="135" t="s">
        <v>66</v>
      </c>
      <c r="E160" s="176">
        <f t="shared" si="0"/>
        <v>0</v>
      </c>
      <c r="F160" s="176"/>
      <c r="G160" s="136"/>
      <c r="H160" s="1"/>
    </row>
    <row r="161" spans="1:8" ht="15.75" x14ac:dyDescent="0.25">
      <c r="A161" s="137">
        <v>8</v>
      </c>
      <c r="B161" s="138" t="s">
        <v>71</v>
      </c>
      <c r="C161" s="134">
        <v>2</v>
      </c>
      <c r="D161" s="135" t="s">
        <v>66</v>
      </c>
      <c r="E161" s="176">
        <f t="shared" si="0"/>
        <v>0</v>
      </c>
      <c r="F161" s="176"/>
      <c r="G161" s="136"/>
      <c r="H161" s="1"/>
    </row>
    <row r="162" spans="1:8" ht="16.5" thickBot="1" x14ac:dyDescent="0.3">
      <c r="A162" s="132">
        <v>9</v>
      </c>
      <c r="B162" s="138" t="s">
        <v>199</v>
      </c>
      <c r="C162" s="134">
        <v>18</v>
      </c>
      <c r="D162" s="135" t="s">
        <v>66</v>
      </c>
      <c r="E162" s="176">
        <f>+(C162/100)*$E$154</f>
        <v>0</v>
      </c>
      <c r="F162" s="176"/>
      <c r="G162" s="41"/>
      <c r="H162" s="1"/>
    </row>
    <row r="163" spans="1:8" ht="16.5" thickBot="1" x14ac:dyDescent="0.3">
      <c r="A163" s="172" t="s">
        <v>72</v>
      </c>
      <c r="B163" s="173"/>
      <c r="C163" s="173"/>
      <c r="D163" s="139"/>
      <c r="E163" s="140"/>
      <c r="F163" s="174">
        <f>SUM(E154:E161)</f>
        <v>0</v>
      </c>
      <c r="G163" s="175"/>
      <c r="H163" s="1"/>
    </row>
    <row r="164" spans="1:8" ht="16.5" thickBot="1" x14ac:dyDescent="0.3">
      <c r="A164" s="141"/>
      <c r="B164" s="142" t="s">
        <v>73</v>
      </c>
      <c r="C164" s="142"/>
      <c r="D164" s="142"/>
      <c r="E164" s="143"/>
      <c r="F164" s="181">
        <f>+F163+F152</f>
        <v>0</v>
      </c>
      <c r="G164" s="182"/>
      <c r="H164" s="1"/>
    </row>
    <row r="165" spans="1:8" ht="15.75" x14ac:dyDescent="0.25">
      <c r="A165" s="157"/>
      <c r="B165" s="144"/>
      <c r="C165" s="145"/>
      <c r="D165" s="146"/>
      <c r="E165" s="147"/>
      <c r="F165" s="148"/>
      <c r="G165" s="22"/>
      <c r="H165" s="1"/>
    </row>
    <row r="166" spans="1:8" ht="15.75" x14ac:dyDescent="0.25">
      <c r="A166" s="80"/>
      <c r="B166" s="80"/>
      <c r="C166" s="80"/>
      <c r="D166" s="80"/>
      <c r="E166" s="81"/>
      <c r="F166" s="81"/>
      <c r="G166" s="81"/>
      <c r="H166" s="1"/>
    </row>
    <row r="167" spans="1:8" x14ac:dyDescent="0.25">
      <c r="E167"/>
      <c r="F167"/>
      <c r="G167"/>
    </row>
    <row r="168" spans="1:8" x14ac:dyDescent="0.25">
      <c r="E168"/>
      <c r="F168"/>
      <c r="G168"/>
    </row>
    <row r="169" spans="1:8" x14ac:dyDescent="0.25">
      <c r="E169"/>
      <c r="F169"/>
      <c r="G169"/>
    </row>
    <row r="170" spans="1:8" x14ac:dyDescent="0.25">
      <c r="B170" s="154"/>
      <c r="E170"/>
      <c r="F170" s="179"/>
      <c r="G170" s="179"/>
    </row>
    <row r="171" spans="1:8" x14ac:dyDescent="0.25">
      <c r="B171" s="153"/>
      <c r="E171"/>
      <c r="F171" s="178"/>
      <c r="G171" s="178"/>
    </row>
    <row r="172" spans="1:8" x14ac:dyDescent="0.25">
      <c r="C172" s="180"/>
      <c r="D172" s="180"/>
      <c r="E172" s="180"/>
      <c r="F172" s="180"/>
      <c r="G172"/>
    </row>
    <row r="173" spans="1:8" x14ac:dyDescent="0.25">
      <c r="C173" s="177"/>
      <c r="D173" s="177"/>
      <c r="E173" s="177"/>
      <c r="F173"/>
      <c r="G173"/>
    </row>
    <row r="174" spans="1:8" x14ac:dyDescent="0.25">
      <c r="C174" s="177"/>
      <c r="D174" s="177"/>
      <c r="E174" s="177"/>
      <c r="F174"/>
      <c r="G174"/>
    </row>
    <row r="175" spans="1:8" x14ac:dyDescent="0.25">
      <c r="C175" s="177"/>
      <c r="D175" s="177"/>
      <c r="E175" s="177"/>
      <c r="F175"/>
      <c r="G175"/>
    </row>
    <row r="176" spans="1:8" x14ac:dyDescent="0.25">
      <c r="E176"/>
      <c r="F176"/>
      <c r="G176"/>
    </row>
    <row r="177" spans="2:9" x14ac:dyDescent="0.25">
      <c r="E177"/>
      <c r="F177"/>
      <c r="G177"/>
    </row>
    <row r="178" spans="2:9" x14ac:dyDescent="0.25">
      <c r="E178"/>
      <c r="F178"/>
      <c r="G178"/>
    </row>
    <row r="179" spans="2:9" x14ac:dyDescent="0.25">
      <c r="E179"/>
      <c r="F179"/>
      <c r="G179"/>
    </row>
    <row r="180" spans="2:9" x14ac:dyDescent="0.25">
      <c r="E180"/>
      <c r="F180"/>
      <c r="G180"/>
    </row>
    <row r="181" spans="2:9" x14ac:dyDescent="0.25">
      <c r="E181"/>
      <c r="F181"/>
      <c r="G181"/>
    </row>
    <row r="182" spans="2:9" x14ac:dyDescent="0.25">
      <c r="E182"/>
      <c r="F182"/>
      <c r="G182"/>
    </row>
    <row r="183" spans="2:9" x14ac:dyDescent="0.25">
      <c r="E183"/>
      <c r="F183"/>
      <c r="G183"/>
    </row>
    <row r="184" spans="2:9" x14ac:dyDescent="0.25">
      <c r="E184"/>
      <c r="F184"/>
      <c r="G184"/>
    </row>
    <row r="185" spans="2:9" x14ac:dyDescent="0.25">
      <c r="E185"/>
      <c r="F185"/>
      <c r="G185"/>
    </row>
    <row r="186" spans="2:9" x14ac:dyDescent="0.25">
      <c r="E186"/>
      <c r="F186"/>
      <c r="G186"/>
    </row>
    <row r="189" spans="2:9" ht="15" customHeight="1" x14ac:dyDescent="0.25"/>
    <row r="192" spans="2:9" x14ac:dyDescent="0.25">
      <c r="B192" s="19"/>
      <c r="C192" s="16"/>
      <c r="D192" s="18"/>
      <c r="E192" s="17"/>
      <c r="F192" s="17"/>
      <c r="G192" s="17"/>
      <c r="H192" s="162"/>
      <c r="I192" s="162"/>
    </row>
    <row r="193" spans="2:9" x14ac:dyDescent="0.25">
      <c r="B193" s="19"/>
      <c r="C193" s="16"/>
      <c r="D193" s="18"/>
      <c r="E193" s="17"/>
      <c r="F193" s="17"/>
      <c r="G193" s="17"/>
      <c r="H193" s="162"/>
      <c r="I193" s="162"/>
    </row>
    <row r="194" spans="2:9" x14ac:dyDescent="0.25">
      <c r="B194" s="19"/>
      <c r="C194" s="16"/>
      <c r="D194" s="18"/>
      <c r="E194" s="17"/>
      <c r="F194" s="17"/>
      <c r="G194" s="17"/>
      <c r="H194" s="162"/>
      <c r="I194" s="162"/>
    </row>
    <row r="195" spans="2:9" x14ac:dyDescent="0.25">
      <c r="B195" s="19"/>
      <c r="C195" s="16"/>
      <c r="D195" s="18"/>
      <c r="E195" s="17"/>
      <c r="F195" s="17"/>
      <c r="G195" s="17"/>
      <c r="H195" s="162"/>
      <c r="I195" s="162"/>
    </row>
    <row r="196" spans="2:9" x14ac:dyDescent="0.25">
      <c r="B196" s="19"/>
      <c r="C196" s="16"/>
      <c r="D196" s="18"/>
      <c r="E196" s="17"/>
      <c r="F196" s="17"/>
      <c r="G196" s="17"/>
      <c r="H196" s="162"/>
      <c r="I196" s="162"/>
    </row>
    <row r="197" spans="2:9" x14ac:dyDescent="0.25">
      <c r="B197" s="161"/>
      <c r="C197" s="16"/>
      <c r="D197" s="18"/>
      <c r="E197" s="17"/>
      <c r="F197" s="17"/>
      <c r="G197" s="17"/>
      <c r="H197" s="162"/>
      <c r="I197" s="162"/>
    </row>
    <row r="198" spans="2:9" x14ac:dyDescent="0.25">
      <c r="B198" s="161"/>
      <c r="C198" s="16"/>
      <c r="D198" s="18"/>
      <c r="E198" s="17"/>
      <c r="F198" s="17"/>
      <c r="G198" s="17"/>
      <c r="H198" s="162"/>
      <c r="I198" s="162"/>
    </row>
    <row r="199" spans="2:9" x14ac:dyDescent="0.25">
      <c r="B199" s="19"/>
      <c r="C199" s="16"/>
      <c r="D199" s="18"/>
      <c r="E199" s="17"/>
      <c r="F199" s="17"/>
      <c r="G199" s="17"/>
      <c r="H199" s="162"/>
      <c r="I199" s="162"/>
    </row>
    <row r="200" spans="2:9" x14ac:dyDescent="0.25">
      <c r="B200" s="19"/>
      <c r="C200" s="16"/>
      <c r="D200" s="18"/>
      <c r="E200" s="17"/>
      <c r="F200" s="17"/>
      <c r="G200" s="17"/>
      <c r="H200" s="162"/>
      <c r="I200" s="162"/>
    </row>
    <row r="201" spans="2:9" x14ac:dyDescent="0.25">
      <c r="B201" s="19"/>
      <c r="C201" s="16"/>
      <c r="D201" s="18"/>
      <c r="E201" s="17"/>
      <c r="F201" s="17"/>
      <c r="G201" s="17"/>
      <c r="H201" s="162"/>
      <c r="I201" s="162"/>
    </row>
    <row r="202" spans="2:9" x14ac:dyDescent="0.25">
      <c r="B202" s="19"/>
      <c r="C202" s="16"/>
      <c r="D202" s="18"/>
      <c r="E202" s="17"/>
      <c r="F202" s="17"/>
      <c r="G202" s="17"/>
      <c r="H202" s="162"/>
      <c r="I202" s="162"/>
    </row>
    <row r="203" spans="2:9" x14ac:dyDescent="0.25">
      <c r="B203" s="15"/>
      <c r="C203" s="16"/>
      <c r="D203" s="16"/>
      <c r="E203" s="13"/>
      <c r="F203" s="13"/>
      <c r="G203" s="13"/>
      <c r="H203" s="13"/>
      <c r="I203" s="14"/>
    </row>
    <row r="204" spans="2:9" x14ac:dyDescent="0.25">
      <c r="B204" s="20"/>
      <c r="C204" s="16"/>
      <c r="D204" s="16"/>
      <c r="E204" s="17"/>
      <c r="F204" s="17"/>
      <c r="G204" s="17"/>
      <c r="H204" s="17"/>
      <c r="I204" s="14"/>
    </row>
    <row r="205" spans="2:9" x14ac:dyDescent="0.25">
      <c r="B205" s="12"/>
      <c r="C205" s="16"/>
      <c r="D205" s="16"/>
      <c r="E205" s="17"/>
      <c r="F205" s="17"/>
      <c r="G205" s="17"/>
      <c r="H205" s="17"/>
      <c r="I205" s="17"/>
    </row>
    <row r="206" spans="2:9" x14ac:dyDescent="0.25">
      <c r="E206"/>
      <c r="F206"/>
      <c r="G206"/>
    </row>
    <row r="207" spans="2:9" x14ac:dyDescent="0.25">
      <c r="E207"/>
      <c r="F207"/>
      <c r="G207"/>
    </row>
    <row r="208" spans="2:9" x14ac:dyDescent="0.25">
      <c r="E208"/>
      <c r="F208"/>
      <c r="G208"/>
    </row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</sheetData>
  <mergeCells count="25">
    <mergeCell ref="C173:E175"/>
    <mergeCell ref="F171:G171"/>
    <mergeCell ref="F170:G170"/>
    <mergeCell ref="C172:F172"/>
    <mergeCell ref="F164:G164"/>
    <mergeCell ref="A163:C163"/>
    <mergeCell ref="F163:G163"/>
    <mergeCell ref="E154:F154"/>
    <mergeCell ref="E155:F155"/>
    <mergeCell ref="E156:F156"/>
    <mergeCell ref="E157:F157"/>
    <mergeCell ref="E158:F158"/>
    <mergeCell ref="E160:F160"/>
    <mergeCell ref="E161:F161"/>
    <mergeCell ref="E162:F162"/>
    <mergeCell ref="E159:F159"/>
    <mergeCell ref="F152:G152"/>
    <mergeCell ref="F35:G35"/>
    <mergeCell ref="F130:G130"/>
    <mergeCell ref="A6:G6"/>
    <mergeCell ref="A1:G1"/>
    <mergeCell ref="A2:G2"/>
    <mergeCell ref="A3:G3"/>
    <mergeCell ref="A4:G4"/>
    <mergeCell ref="A5:G5"/>
  </mergeCells>
  <phoneticPr fontId="1" type="noConversion"/>
  <conditionalFormatting sqref="B32">
    <cfRule type="top10" dxfId="0" priority="1" rank="12"/>
  </conditionalFormatting>
  <pageMargins left="0.7" right="0.7" top="0.75" bottom="0.75" header="0.3" footer="0.3"/>
  <pageSetup scale="8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 comer empleado oct2021</vt:lpstr>
      <vt:lpstr>'Ana comer empleado oct2021'!Títulos_a_imprimir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Kiara Elizabeth Feliz Alcantara</cp:lastModifiedBy>
  <cp:lastPrinted>2022-02-03T12:55:12Z</cp:lastPrinted>
  <dcterms:created xsi:type="dcterms:W3CDTF">2021-08-29T18:52:10Z</dcterms:created>
  <dcterms:modified xsi:type="dcterms:W3CDTF">2022-02-03T12:55:13Z</dcterms:modified>
</cp:coreProperties>
</file>