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C:\Users\Francis_jimenez\Desktop\Proyecto MegaCentro\"/>
    </mc:Choice>
  </mc:AlternateContent>
  <xr:revisionPtr revIDLastSave="0" documentId="13_ncr:1_{49720952-0F3E-4767-8613-4AA1B48C9F85}" xr6:coauthVersionLast="36" xr6:coauthVersionMax="36" xr10:uidLastSave="{00000000-0000-0000-0000-000000000000}"/>
  <bookViews>
    <workbookView xWindow="0" yWindow="0" windowWidth="15360" windowHeight="7530" xr2:uid="{EFB3CA5F-DA0B-44D2-A40B-E13B2DA521E8}"/>
  </bookViews>
  <sheets>
    <sheet name="PRESUPUESTO" sheetId="1" r:id="rId1"/>
  </sheets>
  <definedNames>
    <definedName name="_xlnm.Print_Area" localSheetId="0">PRESUPUESTO!$A$1:$G$196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2" i="1" l="1"/>
  <c r="G168" i="1"/>
  <c r="G164" i="1"/>
  <c r="G157" i="1"/>
  <c r="G136" i="1"/>
  <c r="G118" i="1"/>
  <c r="G114" i="1"/>
  <c r="G107" i="1"/>
  <c r="G101" i="1"/>
  <c r="G88" i="1"/>
  <c r="G83" i="1"/>
  <c r="G71" i="1"/>
  <c r="G66" i="1"/>
  <c r="G62" i="1"/>
  <c r="G53" i="1"/>
  <c r="G46" i="1"/>
  <c r="G35" i="1"/>
  <c r="G120" i="1" s="1"/>
  <c r="G170" i="1" s="1"/>
  <c r="G184" i="1" s="1"/>
  <c r="A28" i="1" l="1"/>
  <c r="A29" i="1" s="1"/>
  <c r="A30" i="1" s="1"/>
  <c r="A31" i="1" s="1"/>
  <c r="A32" i="1" s="1"/>
  <c r="A33" i="1" s="1"/>
  <c r="A34" i="1" s="1"/>
  <c r="A39" i="1" l="1"/>
  <c r="A40" i="1" s="1"/>
  <c r="A41" i="1" s="1"/>
  <c r="A42" i="1" s="1"/>
  <c r="A43" i="1" s="1"/>
  <c r="A44" i="1" s="1"/>
  <c r="A45" i="1" s="1"/>
  <c r="A100" i="1" l="1"/>
  <c r="A52" i="1" l="1"/>
  <c r="A160" i="1" l="1"/>
  <c r="A161" i="1" s="1"/>
  <c r="A162" i="1" s="1"/>
  <c r="A163" i="1" s="1"/>
  <c r="A139" i="1"/>
  <c r="A140" i="1" s="1"/>
  <c r="A141" i="1" s="1"/>
  <c r="A142" i="1" s="1"/>
  <c r="A143" i="1" s="1"/>
  <c r="A144" i="1" s="1"/>
  <c r="A145" i="1" s="1"/>
  <c r="A146" i="1" s="1"/>
  <c r="A147" i="1" s="1"/>
  <c r="A148" i="1" s="1"/>
  <c r="A149" i="1" s="1"/>
  <c r="A150" i="1" s="1"/>
  <c r="A151" i="1" s="1"/>
  <c r="A152" i="1" s="1"/>
  <c r="A124" i="1"/>
  <c r="A125" i="1" s="1"/>
  <c r="A126" i="1" s="1"/>
  <c r="A127" i="1" s="1"/>
  <c r="A128" i="1" s="1"/>
  <c r="A129" i="1" s="1"/>
  <c r="A130" i="1" s="1"/>
  <c r="A131" i="1" s="1"/>
  <c r="A132" i="1" s="1"/>
  <c r="A133" i="1" s="1"/>
  <c r="A134" i="1" s="1"/>
  <c r="A135" i="1" s="1"/>
  <c r="A154" i="1" l="1"/>
  <c r="A155" i="1" s="1"/>
  <c r="A156" i="1" s="1"/>
  <c r="A153" i="1"/>
  <c r="A117" i="1" l="1"/>
  <c r="A110" i="1" l="1"/>
  <c r="A111" i="1" s="1"/>
  <c r="A112" i="1" s="1"/>
  <c r="A113" i="1" s="1"/>
  <c r="A104" i="1"/>
  <c r="A105" i="1" s="1"/>
  <c r="A106" i="1" s="1"/>
  <c r="A91" i="1"/>
  <c r="A92" i="1" s="1"/>
  <c r="A93" i="1" s="1"/>
  <c r="A94" i="1" s="1"/>
  <c r="A95" i="1" s="1"/>
  <c r="A96" i="1" s="1"/>
  <c r="A97" i="1" s="1"/>
  <c r="A98" i="1" s="1"/>
  <c r="A99" i="1" s="1"/>
  <c r="A86" i="1"/>
  <c r="A87" i="1" s="1"/>
  <c r="A74" i="1"/>
  <c r="A75" i="1" s="1"/>
  <c r="A76" i="1" s="1"/>
  <c r="A77" i="1" s="1"/>
  <c r="A78" i="1" s="1"/>
  <c r="A79" i="1" s="1"/>
  <c r="A80" i="1" s="1"/>
  <c r="A81" i="1" s="1"/>
  <c r="A82" i="1" s="1"/>
  <c r="A69" i="1"/>
  <c r="A70" i="1" s="1"/>
  <c r="A65" i="1"/>
  <c r="A56" i="1"/>
  <c r="A57" i="1" s="1"/>
  <c r="A58" i="1" s="1"/>
  <c r="A59" i="1" s="1"/>
  <c r="A60" i="1" s="1"/>
  <c r="A61" i="1" s="1"/>
  <c r="A49" i="1"/>
  <c r="A50" i="1" s="1"/>
  <c r="A51" i="1" s="1"/>
  <c r="A38" i="1"/>
  <c r="A19" i="1"/>
  <c r="A20" i="1" s="1"/>
  <c r="A21" i="1" s="1"/>
  <c r="A22" i="1" s="1"/>
  <c r="A23" i="1" s="1"/>
  <c r="A24" i="1" s="1"/>
  <c r="A25" i="1" s="1"/>
  <c r="A26" i="1" s="1"/>
  <c r="A27" i="1" s="1"/>
</calcChain>
</file>

<file path=xl/sharedStrings.xml><?xml version="1.0" encoding="utf-8"?>
<sst xmlns="http://schemas.openxmlformats.org/spreadsheetml/2006/main" count="277" uniqueCount="166">
  <si>
    <t>ITEMS</t>
  </si>
  <si>
    <t>DESCRIPCION</t>
  </si>
  <si>
    <t>CANTIDAD</t>
  </si>
  <si>
    <t>UNIDAD</t>
  </si>
  <si>
    <t>P.U</t>
  </si>
  <si>
    <t>SUB-TOTAL</t>
  </si>
  <si>
    <t>TOTAL</t>
  </si>
  <si>
    <t>PRELIMINARES</t>
  </si>
  <si>
    <t>M2</t>
  </si>
  <si>
    <t>M3</t>
  </si>
  <si>
    <t>Pañete</t>
  </si>
  <si>
    <t>INSTALACIONES SANITARIAS</t>
  </si>
  <si>
    <t>PORTAJE</t>
  </si>
  <si>
    <t>PERFILERIA Y CRSTALERIA</t>
  </si>
  <si>
    <t>PINTURA</t>
  </si>
  <si>
    <t>MISCELANEO</t>
  </si>
  <si>
    <t>PISOS</t>
  </si>
  <si>
    <t>UBICACION: Centro comercial Megacentro, Av. San Vicente de Paul, #321, Santo Domingo Este</t>
  </si>
  <si>
    <t>P.A</t>
  </si>
  <si>
    <t>Demolicion muros de Sheetrock</t>
  </si>
  <si>
    <t>Desintalacion de Plafond</t>
  </si>
  <si>
    <t xml:space="preserve">Bote </t>
  </si>
  <si>
    <t>Muros block de 6''</t>
  </si>
  <si>
    <t>Muros en Sheetrrock</t>
  </si>
  <si>
    <t>Sub-Total</t>
  </si>
  <si>
    <t>Zocalos de piso</t>
  </si>
  <si>
    <t>Fraguache</t>
  </si>
  <si>
    <t>Piso porcelanto anti-resbaladizo 40 x 40 area de baños</t>
  </si>
  <si>
    <t>Ceramica 30 x 60 paredes de baños</t>
  </si>
  <si>
    <t>Demolicion muros de blocks</t>
  </si>
  <si>
    <t>Desintalacion de plancha de sheetrock para ser sustituidas por Durock</t>
  </si>
  <si>
    <t>Demolicion de piso en area de baño existente para encontrar tuberia de descarga sanitaria</t>
  </si>
  <si>
    <t>ML</t>
  </si>
  <si>
    <t>Dinteles en durock</t>
  </si>
  <si>
    <t>Brillado de piso</t>
  </si>
  <si>
    <t>TECHOS</t>
  </si>
  <si>
    <t>Plafond 2x2 anti humedad</t>
  </si>
  <si>
    <t>Plafond pvc 2x2 en baños</t>
  </si>
  <si>
    <t>Puerta comercial en estructura P-40, cristal claro de 1/4'' de espesor, con cierre de botella, para hueco de 0.90 x 2.10</t>
  </si>
  <si>
    <t>UD</t>
  </si>
  <si>
    <t>Puerta polimetal lisa, color blanco, para hueco de 0.90 x 2.10</t>
  </si>
  <si>
    <t>REVESTINIENTO DE PAREDES</t>
  </si>
  <si>
    <t>MUROS</t>
  </si>
  <si>
    <t>TERMINACION DE SUPERFICIE</t>
  </si>
  <si>
    <t>P2</t>
  </si>
  <si>
    <t>Limpieza inicial</t>
  </si>
  <si>
    <t>Desintalacion de estructura metalica existente en local, tipo base de tope, hecho en tubos de hierros cuadrados</t>
  </si>
  <si>
    <t>Ventilacion</t>
  </si>
  <si>
    <t>Desagues de pisos</t>
  </si>
  <si>
    <t>Tuberias y pieza</t>
  </si>
  <si>
    <t>Porta papel servilleta</t>
  </si>
  <si>
    <t>Jaboneras</t>
  </si>
  <si>
    <t>Espejos decorativos</t>
  </si>
  <si>
    <t>Resane en paredes</t>
  </si>
  <si>
    <t>UDS</t>
  </si>
  <si>
    <t>Tope de granito superior en area de caja oficialia civil</t>
  </si>
  <si>
    <t>Tope de granito inferior en area de caja oficialia civil</t>
  </si>
  <si>
    <t>Tope de granito superior area de caja centro de expedicion de actas</t>
  </si>
  <si>
    <t>Tope de granito inferior en area de caja centro de expedicion de actas</t>
  </si>
  <si>
    <t>Mantenimiento de puerta principal</t>
  </si>
  <si>
    <t>LIMPIEZA FINAL</t>
  </si>
  <si>
    <t>Limpieza final</t>
  </si>
  <si>
    <t>Puerta plegable tipo acordeon color blanco, para hueco de 0.90 x 2.10</t>
  </si>
  <si>
    <t>Relleno Apisonado en area de baños</t>
  </si>
  <si>
    <t>Muros en Durock Doble Cara</t>
  </si>
  <si>
    <t>Puerta flotantante doble hoja, cristal claro de 3/8'' de espesor, laminado, herrajes en acero inoxidable, para un hueco de 2.00 x 2.10</t>
  </si>
  <si>
    <t>Inodoros Alargados</t>
  </si>
  <si>
    <t>Lavamanos de Pedestal</t>
  </si>
  <si>
    <t>Dispensador de papel higienico</t>
  </si>
  <si>
    <t>Pintura interior Semiglos</t>
  </si>
  <si>
    <t>Pintura exterior Acrilica</t>
  </si>
  <si>
    <t>Pintura en techo Acrilica</t>
  </si>
  <si>
    <t>Desintalacion de Frosted Informativo y Limpieza</t>
  </si>
  <si>
    <t>Cantos</t>
  </si>
  <si>
    <t>Revestimiento en denglass de tuberia de pvc</t>
  </si>
  <si>
    <t>Costruccion de Escalones huella y contra huella de Porcelanato (6 Unids.)</t>
  </si>
  <si>
    <t xml:space="preserve"> </t>
  </si>
  <si>
    <t>Partidas Presupuestarias Electromecanicas Local Megacentro</t>
  </si>
  <si>
    <t>Iluminacion, Tomacorrientes y Puntos de Red</t>
  </si>
  <si>
    <t>Panel Led 40watts, 2X2 Luz Blanca, 6000k, Certificacion UL, 100/277 voltios 4000lumens IP20, 1 año de garantia, incluye Salida Cenital con Tuberia EMT, USA UL, caja Octogonal USA UL fijado en Techo</t>
  </si>
  <si>
    <t>Lampara Led Ojo de buey, tipo Plafond, 18 Watts, 6000 K., Incluye conductor de goma 14/2 AWG,  1 año de garantia, incluye Salida Cenital con Tuberia EMT, USA UL, caja Octogonal USA UL fijado en Techo</t>
  </si>
  <si>
    <t>Lampara Led Ojo de buey, tipo Plafond, 12 Watts, 6000 K., Incluye conductor de goma 14/2 AW,  1 año de garantia, incluye Salida Cenital con Tuberia EMT, USA UL, caja Octogonal USA UL fijado en Techo</t>
  </si>
  <si>
    <t>Luces de Emergencia Led , 1 año de garantia, incluye Salida Cenital con Tuberia EMT, USA UL, caja Octogonal USA UL fijado en Techo</t>
  </si>
  <si>
    <t>Interruptor Doble,Modus plus 15A, 120V.</t>
  </si>
  <si>
    <t>Interruptor sencillo, Modus Plus 15A, 120V.</t>
  </si>
  <si>
    <t>Tomacorriente15A, Modus Plus 120V</t>
  </si>
  <si>
    <t>Puntos de Red para cableado estructurado, compuesto por tuberia EMT 3/4", PVC 3/4", Caja 2x4 USA, UL KO 3/4" debidamente sondeado con soga de nylon.</t>
  </si>
  <si>
    <t>Regijja Metalica (400X50X5X1200)mm,(Ancho, Altura, grosor varilla, Longitud)Unidad UL, Con accesorios para derivacion, union con caonductor No4 verde awg en cambios de direccion y Ramal principal aterrizado con conductor No4 AWG desde Barra Cuarto Electrico. Sujeccion Mecanica, por medio de barra roscada 5/16 y Expasion de plomo en Techo del local.</t>
  </si>
  <si>
    <t>Rejilla Metalica (200X50X5X1200)mm,(Ancho, Altura, grosor varilla, Longitud)UL,  Con accesorios para derivacion, union con caonductor No4 verde awg en cambios de direccion y Ramal principal aterrizado con conductor No4 AWG desde Barra Cuarto Electrico.Sujeccion Mecanica, por medio de barra roscada 5/16 y Expasion de plomo en Techo del local.</t>
  </si>
  <si>
    <t>Obra Civil Menor; Rarura para alimentacion punto de Data, Puntos de tomacorriente, Salidas Electricas Generales incluje colocacion de tuberia y registro indicado en el plano y resane de pared</t>
  </si>
  <si>
    <t>Mano de Obra Instalacion Instalaciones electricas Tomacorriente, Iluminacion, Interruptores. Lamparas de Emergencia, Puntos de Red</t>
  </si>
  <si>
    <t>PA</t>
  </si>
  <si>
    <t>Cableado Electrico de Potencia Panel Cuarto Electrico 
Cableado de Potencia Acometida Adecuacion Sistema de Climatizacion VRF</t>
  </si>
  <si>
    <t>Alimentacion desde Registro hasta Panel Board hasta ECB 100/3 Cuarto Almacen, indicado en plano, compuesto por:                                                                                                                                                           -3#2 THHN Fase                                                                                                                                                           -1#4  THHN Neutro                                                                                                                                                                -1#6 THHN Tierra                                                                                                                                  Canalizacion en Tuberia 1  1/2" EMT.
Acometida Oficialia Civil
Voltaje de Operacion 480V, Todas las tapas de los registros de la alimentacion a 480V, deben ser pintadas de negro y las tuberias EMT, cada 20 pies de tuberia una longituid de 1 pie para resaltar de las demas.</t>
  </si>
  <si>
    <t>PL</t>
  </si>
  <si>
    <t>Panel Board  Nema 1, 3 Polos, 125 Amp, 480Voltios, 60Hz, 
Uno(1) Breaker 70/3
Uno (1) Breaker 40/3
Barra de Tierra, Barra de Neutro,Terminacion de Caja en pintura Electrostatica, Senalizacion de Voltaje a 480Voltios y Senalizacion tipo stikers alto voltaje.
Instalacion Almacen Oficilia Civil</t>
  </si>
  <si>
    <t>Ud</t>
  </si>
  <si>
    <t>Alimentacion desde ECB 100/3 480V Hasta  Panel Board Cuarto Almacen, indicado en plano, compuesto por:                                                                                                                                                           -3#2 THHN Fase                                                                                                                                                           -1#4  THHN Neutro                                                                                                                                                                -1#6 THHN Tierra                                                                                                                                  Canalizacion en Tuberia 1  1/2" EMT.
Acometida Oficialia Civil
Voltaje de Operacion 480V, Todas las tapas de los registros de la alimentacion a 480V, deben ser pintadas de negro y las tuberias EMT, cada 20 pies de tuberia una longituid de 1 pie para resaltar de las demas.</t>
  </si>
  <si>
    <t>Alimentacion  480V, 60Hz desde Panel Board, Cuarto de Almacen Oficialia Civil  Breaker 40/3 Hasta Transfromador Seco  Ubicado en cuarto de equipos,Alimentacion Unidades Evaporadores de Aire Acondicionado Cuarto de Equipos.
3#8 THHN Fase 
1#10 THHN Neutro                                                                                                                                                         
1 #10 THHN Tierra
Canalizacion en Tuberia de 1" EMT
Voltaje de Operacion 480V, Todas las tapas de los registros de la alimentacion a 480V, deben ser pintadas de negro y las tuberias EMT, cada 20 pies de tuberia una longituid de 1 pie para resaltar de las demas.</t>
  </si>
  <si>
    <t>Transformador Seco 480/120/208, 9KVA, Instalacion en Cuarto Electric, Refrigeracion por Aire, Encapsulamiento Nema 3R, Sistema de Aislamiento para 220grados celsius, Estrella, Estrella, Normas IEE, NEMA y ANSI</t>
  </si>
  <si>
    <t>Alimentacion  desde Transformador Seco hasta ECB 40/3 ubicado en Caurto Electrico, Voltaje 120/208
3#8 THHN Fase                                                                                                                                                          
1 #10 THHN Neutro
1#10 THHN T
 Canalizacion en Tuberia de 1" EMT, LT</t>
  </si>
  <si>
    <t>Alimentacion  desde ECB 40/3, 120/208  ubicado en Caurto Electrico hasta Panel de Unidades Evaporadoras de Aire Acondicionado, Voltaje 120/208
3#8 THHN Fase                                                                                                                                                          
1 #10 Tierra
1#10 Neutro
 Canalizacion en Tuberia de 1" EMT</t>
  </si>
  <si>
    <t>Panel 30 Circuitos, Montaje empotrado,125 Amp, 120/208 V.
Breakers 15/ 1 Grueso 8 Unidades
Breakers 20/1 Grueso 16 Unidades</t>
  </si>
  <si>
    <t xml:space="preserve">Alimentacion 480Voltios, desde ECB  Breaker 70/3 Pared Almacen hasta ECB 70/3 Nema 3R Unidad VRF Techo Local , Continuacion desde ECB Hasta Unidad A/A VRF Techo Local                                                                                                                                                              3#4F                                                                                                                                                              1#8T,
Tiberia 1"
Voltaje de Operacion 480V, Todas las tapas de los registros de la alimentacion a 480V, deben ser pintadas de negro y las tuberias EMT,IMC, LT  cada 20 pies de tuberia una longituid de 1 pie para resaltar de las demas.                                                                                                                                           </t>
  </si>
  <si>
    <t>ECB, Nema 3, 3 Polos, 70 Amp, 480Voltios, 60Hz, Barra de Tierra, Barra de Neutro,Terminacion de Caja en pintura Electrostatica, Senalizacion de Voltaje a 480Voltios y Senalizacion tipo stikers alto voltaje.
Instalacion Techo Local</t>
  </si>
  <si>
    <t xml:space="preserve">Alimentacion de Unidades Evaporadoras desde Panel Distribucion A/A
Compuesto por:
Panel Superficial Tipo ECB, Breaker 15/2 (9 Unidades)
Panel Superficial Tipo ECB, Breaker 20/2 (3 Unidades)
Canalizacion y Conductores indicados en Plano, Voltaje 120/208, Tuberia EMT
</t>
  </si>
  <si>
    <t>Alimentacion desde Registro pared Cedulacion  hasta ECB 100/3, 480V, 60Hz Cuarto Electrico, para  alimentacion panel general iluminacion y tomacorriente  indicado en plano, compuesto por:                                                                                                                                                           -3#2 THHN Fase                                                                                                                                                           -1#4  THHN Neutro                                                                                                                                                                -1#6 THHN Tierra                                                                                                                                  Canalizacion en Tuberia 1  1/2" EMT.
Voltaje de Operacion 480V, Todas las tapas de los registros de la alimentacion a 480V, deben ser pintadas de negro y las tuberias EMT, cada 20 pies de tuberia una longituid de 1 pie para resaltar de las demas.</t>
  </si>
  <si>
    <t>Alimentacion desde   Transformador Seco 25 KVA 480-120/208V Hasta Panel Board 120/208, barra 125 Amperes, 60Hz Cuarto Electrico, para  alimentacion panel general iluminacion y tomacorriente  indicado en plano, compuesto por:                                                                                                                                                           -3#2 THHN Fase                                                                                                                                                           -1#4  THHN Neutro                                                                                                                                                                -1#6 THHN Tierra                                                                                                                                  Canalizacion en Tuberia 1  1/2" EMT.
Voltaje de Operacion 480V, Todas las tapas de los registros de la alimentacion a 480V, deben ser pintadas de negro y las tuberias EMT, cada 20 pies de tuberia una longituid de 1 pie para resaltar de las demas.</t>
  </si>
  <si>
    <t>Transformador Seco 480/120/208, 25KVA, Instalacion en Cuarto Electrico, Refrigeracion por Aire, Encapsulamiento Nema 3R, Sistema de Aislamiento para 220grados celsius, Estrella, Estrella, Normas IEE, NEMA y ANSI</t>
  </si>
  <si>
    <t>Panel Board  Nema 1, 3 Polos, 125 Amp, 120/208Voltios, 60Hz, 
Uno(1) Breaker 70/3
Uno (1) Breaker 40/3
Uno(1) Disponible
Barra de Tierra, Barra de Neutro,Terminacion de Caja en pintura Electrostatica, Senalizacion de Voltaje a 120/208 Voltios y Senalizacion tipo stikers alto voltaje.
Instalacion Almacen Oficilia Civil</t>
  </si>
  <si>
    <t>Panel 30 Circuitos, Montaje empotrado,125 Amp, 120/208 V, 60Hz
Breakers 15/ 1 Grueso 8 Unidades
Breakers 20/1 Grueso 16 Unidades</t>
  </si>
  <si>
    <t>Mano de obra Instalacion Sistema Electrico de Potencia
Ametida Electrica Oficialia Civil
Acometida Electrica Cedulacion
Acometida Electrica Aires Acondicionados
Transformador Seco 25 KVA
Transformador Seco 9KVA
Panel de Distribucion(2)
ECBs
PBs</t>
  </si>
  <si>
    <t>CLIMATIZACION</t>
  </si>
  <si>
    <t xml:space="preserve">Sistema de Climatizacion VRF, 30 Toneladas, Modular , Trifasica Voltaje de Operacion 480V,  60 Hz , Montaje en Techo Local
Compuesto por las siguentes Unidades Evaporadoras Interiores:
-Unidad Fancoil Ducteable 5 Toneladas (3 ) Tres unidades, 1F, 208V, 60Hz.
-Unidad Power Cassette 4 Vias 1.5 Ton (5) Cinco Unidades, 1F, 208V, 60Hz
-Unidad Power Cassette 4 Vias 2 Ton (2) Dos Unidades, 1F, 208V, 60Hz
-Unidad  Split 12000 BTU/H, (un0) Una Unidad, 1F,208,60Hz
</t>
  </si>
  <si>
    <t>Ton</t>
  </si>
  <si>
    <t xml:space="preserve">Suministro e instalacion de ductos en poliuretanos de 3/4, incluye acoples mecanicos, cemnto, barras de suspension. </t>
  </si>
  <si>
    <t>Suministro e instalcion de rejilla de retorno 22X22.</t>
  </si>
  <si>
    <t xml:space="preserve"> SUB TOTAL GENERAL PRESUPUESTO ELECTROMECANICO</t>
  </si>
  <si>
    <t xml:space="preserve"> SUB TOTAL GENERAL </t>
  </si>
  <si>
    <t>A.-</t>
  </si>
  <si>
    <t>GASTOS INDIRECTOS</t>
  </si>
  <si>
    <t>A.01</t>
  </si>
  <si>
    <t>TRANSPORTE</t>
  </si>
  <si>
    <t>A.02</t>
  </si>
  <si>
    <t>IMPREVISTOS</t>
  </si>
  <si>
    <t>SUB TOTAL GASTOS INDIRECTOS</t>
  </si>
  <si>
    <t>TOTAL GENERAL</t>
  </si>
  <si>
    <t>DIRECCION TECNICA</t>
  </si>
  <si>
    <t>GASTOS ADMINISTRATIVOS</t>
  </si>
  <si>
    <t>SEGUROS Y FIANZAS</t>
  </si>
  <si>
    <t>LEY 6-86</t>
  </si>
  <si>
    <t>CODIA</t>
  </si>
  <si>
    <t>A.03</t>
  </si>
  <si>
    <t>A.04</t>
  </si>
  <si>
    <t>A.05</t>
  </si>
  <si>
    <t>A.06</t>
  </si>
  <si>
    <t>A.07</t>
  </si>
  <si>
    <t>A.08</t>
  </si>
  <si>
    <t>A.09</t>
  </si>
  <si>
    <t>SUB TOTAL GENERAL PRESUPUESTO CIVIL</t>
  </si>
  <si>
    <t>T.G</t>
  </si>
  <si>
    <t>Suministro e instalacon de difusores de suministro 12X12, 4 vias, mecanicos</t>
  </si>
  <si>
    <t>Puerta comercial en estructura P-40, cristal claro de 1/4'' de espesor, con cierre de botella, para hueco de 0.89 x 2.10</t>
  </si>
  <si>
    <t>Puerta plegable tipo acordeon color blanco, para hueco de 0.70 x 2.10</t>
  </si>
  <si>
    <t>Puerta flotantante, cristal claro de 3/8'' de espesor, laminado, herrajes en acero inoxidable, para un hueco de 1.00 x 2.10</t>
  </si>
  <si>
    <t>Puerta flotantante, cristal claro de 3/8'' de espesor, laminado, herrajes en acero inoxidable, para un hueco de 0.9 x 2.10</t>
  </si>
  <si>
    <t>Puerta polimetal lisa, color blanco, para hueco de 1.00 x 2.10</t>
  </si>
  <si>
    <t>Paño fijo en estructura P-40, cristal claro de 3/8'' de espesor, con laminado de seguridad, para huecos: (1.60x1.00), (2.50x1.00), (0.45x2.10), (4.72x1.85), (2.52x1.00), (2.10x1.00), (1.40x1.00), (2.10x1.00), (2.50x1.00), (1.30x1.00), (2.50x1.00)</t>
  </si>
  <si>
    <t>Paño fijo flotante con estructura P-40 y soportado con pernos en acero inoxidable, cristal claro de 3/8'' de espesor, laminado de seguridad, para huecos: (2.24x0.70), (3.04x0.70)</t>
  </si>
  <si>
    <t>Piso Porcelanato 60 x 60, (Local 2)</t>
  </si>
  <si>
    <t>Piso Porcelanato 60 x 60, (Local 1)</t>
  </si>
  <si>
    <t>FECHA: 03-07-2023</t>
  </si>
  <si>
    <t>Mochetas</t>
  </si>
  <si>
    <t>Mano de Obra de Plomeria</t>
  </si>
  <si>
    <t>ITBIS Norma 7 del 2007 de la DGII.</t>
  </si>
  <si>
    <t>Desintalacion de inodoro existene</t>
  </si>
  <si>
    <t>Desintalacion de lavamanos existente</t>
  </si>
  <si>
    <t>Sondeo de tuberias existentes para nuevas conexiones sanitarias</t>
  </si>
  <si>
    <t>Preparacion de huecos en sheetrock para colocacion de puertas y paños fijos</t>
  </si>
  <si>
    <t>Preparacion de huecos en durock para colocacion de puertas y paños fijos</t>
  </si>
  <si>
    <t>ESTUDIO Y DISEÑO (Pago contra facturas)</t>
  </si>
  <si>
    <t>Dintel en hueco de puerta, 4 ø de 3/8'', estribos de 3/8'' @ 0.25</t>
  </si>
  <si>
    <r>
      <rPr>
        <b/>
        <sz val="14"/>
        <color theme="1"/>
        <rFont val="Times New Roman"/>
        <family val="1"/>
      </rPr>
      <t xml:space="preserve">PRESUPUESTO PARA: </t>
    </r>
    <r>
      <rPr>
        <sz val="14"/>
        <color theme="1"/>
        <rFont val="Times New Roman"/>
        <family val="1"/>
      </rPr>
      <t>LOCAL NUEVO MEGACENTRO</t>
    </r>
  </si>
  <si>
    <r>
      <rPr>
        <b/>
        <sz val="14"/>
        <color theme="1"/>
        <rFont val="Times New Roman"/>
        <family val="1"/>
      </rPr>
      <t xml:space="preserve">PROYECTO: </t>
    </r>
    <r>
      <rPr>
        <sz val="14"/>
        <color theme="1"/>
        <rFont val="Times New Roman"/>
        <family val="1"/>
      </rPr>
      <t xml:space="preserve"> REMODELACION LOCAL MEGACENTRO</t>
    </r>
  </si>
  <si>
    <t>Alimentacion desde  ECB 100/3, Hasta Transformador Seco 30 KVA 480-120/208V, 60Hz Cuarto Electrico, para  alimentacion panel general iluminacion y tomacorriente  indicado en plano, compuesto por:                                                                                                                                                           -3#2 THHN Fase                                                                                                                                                           -1#4  THHN Neutro                                                                                                                                                                -1#6 THHN Tierra                                                                                                                                  Canalizacion en Tuberia 1  1/2" EMT.
Voltaje de Operacion 480V, Todas las tapas de los registros de la alimentacion a 480V, deben ser pintadas de negro y las tuberias EMT, cada 20 pies de tuberia una longituid de 1 pie para resaltar de las demas.</t>
  </si>
  <si>
    <t xml:space="preserve">Demolicion de piso de porcelanato para ser sustituido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</si>
</sst>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RD$&quot;* #,##0.00_);_(&quot;RD$&quot;* \(#,##0.00\);_(&quot;RD$&quot;* &quot;-&quot;??_);_(@_)"/>
    <numFmt numFmtId="165" formatCode="&quot;RD$&quot;#,##0.00"/>
    <numFmt numFmtId="166" formatCode="#,##0.000"/>
  </numFmts>
  <fonts count="13" x14ac:knownFonts="1">
    <font>
      <sz val="11"/>
      <color theme="1"/>
      <name val="Calibri"/>
      <family val="2"/>
      <scheme val="minor"/>
    </font>
    <font>
      <sz val="13"/>
      <color theme="1"/>
      <name val="Calibri"/>
      <family val="2"/>
      <scheme val="minor"/>
    </font>
    <font>
      <sz val="11"/>
      <color theme="1"/>
      <name val="Calibri"/>
      <family val="2"/>
      <scheme val="minor"/>
    </font>
    <font>
      <sz val="11"/>
      <color indexed="8"/>
      <name val="Calibri"/>
      <family val="2"/>
    </font>
    <font>
      <sz val="14"/>
      <color theme="1"/>
      <name val="Times New Roman"/>
      <family val="1"/>
    </font>
    <font>
      <b/>
      <sz val="14"/>
      <color theme="1"/>
      <name val="Times New Roman"/>
      <family val="1"/>
    </font>
    <font>
      <b/>
      <i/>
      <sz val="14"/>
      <name val="Times New Roman"/>
      <family val="1"/>
    </font>
    <font>
      <i/>
      <sz val="14"/>
      <color indexed="8"/>
      <name val="Times New Roman"/>
      <family val="1"/>
    </font>
    <font>
      <b/>
      <i/>
      <sz val="14"/>
      <color indexed="8"/>
      <name val="Times New Roman"/>
      <family val="1"/>
    </font>
    <font>
      <i/>
      <sz val="14"/>
      <name val="Times New Roman"/>
      <family val="1"/>
    </font>
    <font>
      <b/>
      <sz val="14"/>
      <name val="Times New Roman"/>
      <family val="1"/>
    </font>
    <font>
      <sz val="14"/>
      <color indexed="8"/>
      <name val="Times New Roman"/>
      <family val="1"/>
    </font>
    <font>
      <sz val="14"/>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44" fontId="3" fillId="0" borderId="0" applyFont="0" applyFill="0" applyBorder="0" applyAlignment="0" applyProtection="0"/>
  </cellStyleXfs>
  <cellXfs count="142">
    <xf numFmtId="0" fontId="0" fillId="0" borderId="0" xfId="0"/>
    <xf numFmtId="0" fontId="0" fillId="0" borderId="0" xfId="0" applyAlignment="1">
      <alignment horizontal="center"/>
    </xf>
    <xf numFmtId="4" fontId="0" fillId="0" borderId="0" xfId="0" applyNumberFormat="1" applyAlignment="1">
      <alignment horizontal="center"/>
    </xf>
    <xf numFmtId="4" fontId="0" fillId="0" borderId="0" xfId="0" applyNumberFormat="1"/>
    <xf numFmtId="0" fontId="0" fillId="0" borderId="0" xfId="0" applyAlignment="1">
      <alignment horizontal="justify" vertical="justify"/>
    </xf>
    <xf numFmtId="0" fontId="1" fillId="0" borderId="8" xfId="0" applyFont="1" applyBorder="1" applyAlignment="1">
      <alignment horizontal="center"/>
    </xf>
    <xf numFmtId="0" fontId="1" fillId="0" borderId="8" xfId="0" applyFont="1" applyBorder="1"/>
    <xf numFmtId="4" fontId="1" fillId="0" borderId="8" xfId="0" applyNumberFormat="1" applyFont="1" applyBorder="1" applyAlignment="1">
      <alignment horizontal="center"/>
    </xf>
    <xf numFmtId="4" fontId="1" fillId="0" borderId="8" xfId="0" applyNumberFormat="1" applyFont="1" applyBorder="1"/>
    <xf numFmtId="164" fontId="0" fillId="0" borderId="0" xfId="0" applyNumberFormat="1"/>
    <xf numFmtId="4" fontId="6" fillId="2" borderId="8" xfId="0" applyNumberFormat="1" applyFont="1" applyFill="1" applyBorder="1" applyAlignment="1" applyProtection="1">
      <alignment horizontal="center"/>
      <protection hidden="1"/>
    </xf>
    <xf numFmtId="0" fontId="7" fillId="0" borderId="9" xfId="0" applyFont="1" applyFill="1" applyBorder="1" applyAlignment="1" applyProtection="1">
      <alignment horizontal="center" vertical="center"/>
      <protection hidden="1"/>
    </xf>
    <xf numFmtId="0" fontId="6" fillId="0" borderId="10" xfId="0" applyFont="1" applyFill="1" applyBorder="1" applyAlignment="1" applyProtection="1">
      <alignment horizontal="left" wrapText="1"/>
      <protection hidden="1"/>
    </xf>
    <xf numFmtId="164" fontId="6" fillId="0" borderId="11" xfId="1" applyNumberFormat="1" applyFont="1" applyFill="1" applyBorder="1" applyAlignment="1" applyProtection="1">
      <alignment horizontal="center"/>
      <protection locked="0"/>
    </xf>
    <xf numFmtId="0" fontId="8" fillId="0" borderId="9" xfId="0" applyFont="1" applyFill="1" applyBorder="1" applyAlignment="1" applyProtection="1">
      <alignment horizontal="center" vertical="center"/>
      <protection hidden="1"/>
    </xf>
    <xf numFmtId="0" fontId="6" fillId="0" borderId="8" xfId="0" applyFont="1" applyFill="1" applyBorder="1" applyAlignment="1" applyProtection="1">
      <alignment horizontal="left"/>
      <protection hidden="1"/>
    </xf>
    <xf numFmtId="2" fontId="7" fillId="0" borderId="12" xfId="0" applyNumberFormat="1" applyFont="1" applyFill="1" applyBorder="1" applyAlignment="1" applyProtection="1">
      <alignment horizontal="center"/>
      <protection hidden="1"/>
    </xf>
    <xf numFmtId="0" fontId="9" fillId="0" borderId="12" xfId="0" applyFont="1" applyFill="1" applyBorder="1" applyProtection="1">
      <protection hidden="1"/>
    </xf>
    <xf numFmtId="4" fontId="9" fillId="0" borderId="12" xfId="0" applyNumberFormat="1" applyFont="1" applyFill="1" applyBorder="1" applyAlignment="1" applyProtection="1">
      <alignment horizontal="right"/>
      <protection locked="0"/>
    </xf>
    <xf numFmtId="164" fontId="6" fillId="0" borderId="13" xfId="1" applyNumberFormat="1" applyFont="1" applyFill="1" applyBorder="1" applyAlignment="1" applyProtection="1">
      <alignment horizontal="center"/>
      <protection locked="0"/>
    </xf>
    <xf numFmtId="0" fontId="9" fillId="0" borderId="8" xfId="0" applyFont="1" applyFill="1" applyBorder="1" applyAlignment="1" applyProtection="1">
      <alignment horizontal="left" vertical="center" wrapText="1"/>
      <protection hidden="1"/>
    </xf>
    <xf numFmtId="2" fontId="7" fillId="0" borderId="8" xfId="0" applyNumberFormat="1"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4" fontId="9" fillId="0" borderId="10" xfId="2" applyNumberFormat="1" applyFont="1" applyBorder="1" applyAlignment="1" applyProtection="1">
      <alignment horizontal="right" vertical="center"/>
      <protection locked="0"/>
    </xf>
    <xf numFmtId="165" fontId="6" fillId="0" borderId="13" xfId="1" applyNumberFormat="1" applyFont="1" applyFill="1" applyBorder="1" applyAlignment="1" applyProtection="1">
      <alignment horizontal="center"/>
      <protection locked="0"/>
    </xf>
    <xf numFmtId="0" fontId="9" fillId="0" borderId="8" xfId="0" applyFont="1" applyFill="1" applyBorder="1" applyAlignment="1" applyProtection="1">
      <alignment horizontal="left" wrapText="1"/>
      <protection hidden="1"/>
    </xf>
    <xf numFmtId="2" fontId="7" fillId="0" borderId="9" xfId="0" applyNumberFormat="1" applyFont="1" applyFill="1" applyBorder="1" applyAlignment="1" applyProtection="1">
      <alignment horizontal="center" vertical="center"/>
      <protection hidden="1"/>
    </xf>
    <xf numFmtId="0" fontId="6" fillId="0" borderId="8" xfId="0" applyFont="1" applyFill="1" applyBorder="1" applyAlignment="1" applyProtection="1">
      <alignment horizontal="left" wrapText="1"/>
      <protection hidden="1"/>
    </xf>
    <xf numFmtId="0" fontId="9" fillId="0" borderId="8" xfId="0" applyFont="1" applyFill="1" applyBorder="1" applyAlignment="1" applyProtection="1">
      <alignment horizontal="left" vertical="top" wrapText="1"/>
      <protection hidden="1"/>
    </xf>
    <xf numFmtId="165" fontId="6" fillId="0" borderId="13" xfId="2" applyNumberFormat="1" applyFont="1" applyFill="1" applyBorder="1" applyAlignment="1" applyProtection="1">
      <alignment horizontal="center"/>
      <protection locked="0"/>
    </xf>
    <xf numFmtId="2" fontId="7" fillId="0" borderId="8" xfId="0" applyNumberFormat="1" applyFont="1" applyFill="1" applyBorder="1" applyAlignment="1" applyProtection="1">
      <alignment horizontal="center"/>
      <protection hidden="1"/>
    </xf>
    <xf numFmtId="0" fontId="9" fillId="0" borderId="8" xfId="0" applyFont="1" applyFill="1" applyBorder="1" applyAlignment="1" applyProtection="1">
      <alignment horizontal="center"/>
      <protection hidden="1"/>
    </xf>
    <xf numFmtId="4" fontId="9" fillId="0" borderId="10" xfId="2" applyNumberFormat="1" applyFont="1" applyBorder="1" applyAlignment="1" applyProtection="1">
      <alignment horizontal="right"/>
      <protection locked="0"/>
    </xf>
    <xf numFmtId="0" fontId="6" fillId="2" borderId="8" xfId="0" applyFont="1" applyFill="1" applyBorder="1" applyAlignment="1" applyProtection="1">
      <alignment horizontal="left"/>
      <protection hidden="1"/>
    </xf>
    <xf numFmtId="2" fontId="7" fillId="2" borderId="8" xfId="0" applyNumberFormat="1" applyFont="1" applyFill="1" applyBorder="1" applyAlignment="1" applyProtection="1">
      <alignment horizontal="center"/>
      <protection hidden="1"/>
    </xf>
    <xf numFmtId="0" fontId="9" fillId="2" borderId="8" xfId="0" applyFont="1" applyFill="1" applyBorder="1" applyProtection="1">
      <protection hidden="1"/>
    </xf>
    <xf numFmtId="4" fontId="9" fillId="2" borderId="8" xfId="0" applyNumberFormat="1" applyFont="1" applyFill="1" applyBorder="1" applyAlignment="1" applyProtection="1">
      <alignment horizontal="right"/>
      <protection locked="0"/>
    </xf>
    <xf numFmtId="165" fontId="6" fillId="2" borderId="13" xfId="1" applyNumberFormat="1" applyFont="1" applyFill="1" applyBorder="1" applyAlignment="1" applyProtection="1">
      <alignment horizontal="center"/>
      <protection locked="0"/>
    </xf>
    <xf numFmtId="0" fontId="6" fillId="0" borderId="8" xfId="0" applyFont="1" applyFill="1" applyBorder="1" applyAlignment="1" applyProtection="1">
      <alignment horizontal="center"/>
      <protection hidden="1"/>
    </xf>
    <xf numFmtId="0" fontId="9" fillId="0" borderId="8" xfId="0" applyFont="1" applyFill="1" applyBorder="1" applyProtection="1">
      <protection hidden="1"/>
    </xf>
    <xf numFmtId="4" fontId="9" fillId="0" borderId="8" xfId="0" applyNumberFormat="1" applyFont="1" applyFill="1" applyBorder="1" applyAlignment="1" applyProtection="1">
      <alignment horizontal="right"/>
      <protection locked="0"/>
    </xf>
    <xf numFmtId="0" fontId="6" fillId="0" borderId="8" xfId="0" applyFont="1" applyFill="1" applyBorder="1" applyProtection="1">
      <protection hidden="1"/>
    </xf>
    <xf numFmtId="1" fontId="10" fillId="0" borderId="9" xfId="0" applyNumberFormat="1" applyFont="1" applyBorder="1" applyAlignment="1" applyProtection="1">
      <alignment horizontal="center" vertical="center"/>
      <protection hidden="1"/>
    </xf>
    <xf numFmtId="0" fontId="6" fillId="0" borderId="8" xfId="0" applyFont="1" applyBorder="1" applyProtection="1">
      <protection hidden="1"/>
    </xf>
    <xf numFmtId="0" fontId="9" fillId="0" borderId="8" xfId="0" applyFont="1" applyBorder="1" applyProtection="1">
      <protection hidden="1"/>
    </xf>
    <xf numFmtId="4" fontId="9" fillId="0" borderId="8" xfId="0" applyNumberFormat="1" applyFont="1" applyBorder="1" applyAlignment="1" applyProtection="1">
      <alignment horizontal="right"/>
      <protection locked="0"/>
    </xf>
    <xf numFmtId="165" fontId="6" fillId="0" borderId="13" xfId="1" applyNumberFormat="1" applyFont="1" applyBorder="1" applyAlignment="1" applyProtection="1">
      <alignment horizontal="center"/>
      <protection locked="0"/>
    </xf>
    <xf numFmtId="0" fontId="11" fillId="0" borderId="9" xfId="0" applyFont="1" applyBorder="1" applyAlignment="1" applyProtection="1">
      <alignment horizontal="center" vertical="center"/>
      <protection hidden="1"/>
    </xf>
    <xf numFmtId="10" fontId="7" fillId="0" borderId="8" xfId="0" applyNumberFormat="1" applyFont="1" applyFill="1" applyBorder="1" applyAlignment="1" applyProtection="1">
      <alignment horizontal="center"/>
      <protection hidden="1"/>
    </xf>
    <xf numFmtId="4" fontId="9" fillId="0" borderId="8" xfId="1" applyNumberFormat="1" applyFont="1" applyBorder="1" applyAlignment="1" applyProtection="1">
      <alignment horizontal="right"/>
      <protection locked="0"/>
    </xf>
    <xf numFmtId="0" fontId="7" fillId="0" borderId="9" xfId="0" applyFont="1" applyBorder="1" applyAlignment="1" applyProtection="1">
      <alignment horizontal="center" vertical="center"/>
      <protection hidden="1"/>
    </xf>
    <xf numFmtId="0" fontId="6" fillId="0" borderId="8" xfId="0" applyFont="1" applyBorder="1" applyAlignment="1" applyProtection="1">
      <alignment horizontal="right"/>
      <protection hidden="1"/>
    </xf>
    <xf numFmtId="165" fontId="9" fillId="0" borderId="8" xfId="0" applyNumberFormat="1" applyFont="1" applyBorder="1" applyAlignment="1" applyProtection="1">
      <alignment horizontal="center"/>
      <protection locked="0"/>
    </xf>
    <xf numFmtId="0" fontId="6" fillId="2" borderId="8" xfId="0" applyFont="1" applyFill="1" applyBorder="1" applyAlignment="1" applyProtection="1">
      <alignment horizontal="center"/>
      <protection hidden="1"/>
    </xf>
    <xf numFmtId="165" fontId="9" fillId="2" borderId="8" xfId="0" applyNumberFormat="1" applyFont="1" applyFill="1" applyBorder="1" applyAlignment="1" applyProtection="1">
      <alignment horizontal="center"/>
      <protection locked="0"/>
    </xf>
    <xf numFmtId="4" fontId="4" fillId="0" borderId="2" xfId="0" applyNumberFormat="1" applyFont="1" applyBorder="1" applyAlignment="1" applyProtection="1">
      <alignment horizontal="center"/>
      <protection locked="0"/>
    </xf>
    <xf numFmtId="0" fontId="4" fillId="0" borderId="2" xfId="0" applyFont="1" applyBorder="1" applyAlignment="1" applyProtection="1">
      <alignment horizontal="center"/>
      <protection locked="0"/>
    </xf>
    <xf numFmtId="4" fontId="4" fillId="0" borderId="3" xfId="0" applyNumberFormat="1" applyFont="1" applyBorder="1" applyProtection="1">
      <protection locked="0"/>
    </xf>
    <xf numFmtId="4" fontId="4" fillId="0" borderId="0" xfId="0" applyNumberFormat="1" applyFont="1" applyBorder="1" applyAlignment="1" applyProtection="1">
      <alignment horizontal="center"/>
      <protection locked="0"/>
    </xf>
    <xf numFmtId="0" fontId="4" fillId="0" borderId="0" xfId="0" applyFont="1" applyBorder="1" applyAlignment="1" applyProtection="1">
      <alignment horizontal="center"/>
      <protection locked="0"/>
    </xf>
    <xf numFmtId="4" fontId="4" fillId="0" borderId="5" xfId="0" applyNumberFormat="1" applyFont="1" applyBorder="1" applyProtection="1">
      <protection locked="0"/>
    </xf>
    <xf numFmtId="0" fontId="4" fillId="0" borderId="0" xfId="0" applyFont="1" applyBorder="1" applyAlignment="1" applyProtection="1">
      <alignment horizontal="justify" vertical="justify"/>
      <protection locked="0"/>
    </xf>
    <xf numFmtId="0" fontId="5" fillId="0" borderId="8" xfId="0" applyFont="1" applyBorder="1" applyAlignment="1" applyProtection="1">
      <alignment horizontal="center"/>
      <protection locked="0"/>
    </xf>
    <xf numFmtId="4" fontId="5" fillId="0" borderId="8" xfId="0" applyNumberFormat="1" applyFont="1" applyBorder="1" applyAlignment="1" applyProtection="1">
      <alignment horizontal="center"/>
      <protection locked="0"/>
    </xf>
    <xf numFmtId="4" fontId="5" fillId="0" borderId="13" xfId="0" applyNumberFormat="1" applyFont="1" applyBorder="1" applyAlignment="1" applyProtection="1">
      <alignment horizontal="center"/>
      <protection locked="0"/>
    </xf>
    <xf numFmtId="4" fontId="4" fillId="0" borderId="8" xfId="0" applyNumberFormat="1" applyFont="1" applyBorder="1" applyAlignment="1" applyProtection="1">
      <alignment horizontal="center"/>
      <protection locked="0"/>
    </xf>
    <xf numFmtId="0" fontId="4" fillId="0" borderId="8" xfId="0" applyFont="1" applyBorder="1" applyAlignment="1" applyProtection="1">
      <alignment horizontal="center"/>
      <protection locked="0"/>
    </xf>
    <xf numFmtId="4" fontId="4" fillId="0" borderId="13" xfId="0" applyNumberFormat="1" applyFont="1" applyBorder="1" applyProtection="1">
      <protection locked="0"/>
    </xf>
    <xf numFmtId="4" fontId="4" fillId="0" borderId="8" xfId="0" applyNumberFormat="1" applyFont="1" applyBorder="1" applyAlignment="1" applyProtection="1">
      <alignment horizontal="right" vertical="center"/>
      <protection locked="0"/>
    </xf>
    <xf numFmtId="4" fontId="4" fillId="0" borderId="13" xfId="0" applyNumberFormat="1" applyFont="1" applyBorder="1" applyAlignment="1" applyProtection="1">
      <alignment horizontal="right"/>
      <protection locked="0"/>
    </xf>
    <xf numFmtId="4" fontId="4" fillId="3" borderId="8" xfId="0" applyNumberFormat="1" applyFont="1" applyFill="1" applyBorder="1" applyAlignment="1" applyProtection="1">
      <alignment horizontal="right" vertical="center"/>
      <protection locked="0"/>
    </xf>
    <xf numFmtId="4" fontId="4" fillId="0" borderId="8" xfId="0" applyNumberFormat="1" applyFont="1" applyBorder="1" applyAlignment="1" applyProtection="1">
      <alignment horizontal="right"/>
      <protection locked="0"/>
    </xf>
    <xf numFmtId="164" fontId="5" fillId="0" borderId="13" xfId="0" applyNumberFormat="1" applyFont="1" applyBorder="1" applyAlignment="1" applyProtection="1">
      <alignment horizontal="right"/>
      <protection locked="0"/>
    </xf>
    <xf numFmtId="4" fontId="4" fillId="0" borderId="13" xfId="0" applyNumberFormat="1" applyFont="1" applyBorder="1" applyAlignment="1" applyProtection="1">
      <alignment horizontal="right" vertical="center"/>
      <protection locked="0"/>
    </xf>
    <xf numFmtId="4" fontId="4" fillId="3" borderId="8" xfId="0" applyNumberFormat="1" applyFont="1" applyFill="1" applyBorder="1" applyAlignment="1" applyProtection="1">
      <alignment horizontal="right"/>
      <protection locked="0"/>
    </xf>
    <xf numFmtId="4" fontId="4" fillId="3" borderId="0" xfId="0" applyNumberFormat="1" applyFont="1" applyFill="1" applyBorder="1" applyAlignment="1" applyProtection="1">
      <alignment horizontal="right" vertical="center"/>
      <protection locked="0"/>
    </xf>
    <xf numFmtId="4" fontId="4" fillId="0" borderId="13" xfId="0" applyNumberFormat="1" applyFont="1" applyBorder="1" applyAlignment="1" applyProtection="1">
      <alignment horizontal="justify" vertical="justify"/>
      <protection locked="0"/>
    </xf>
    <xf numFmtId="4" fontId="6" fillId="2" borderId="8" xfId="0" applyNumberFormat="1" applyFont="1" applyFill="1" applyBorder="1" applyAlignment="1" applyProtection="1">
      <alignment horizontal="right"/>
      <protection locked="0" hidden="1"/>
    </xf>
    <xf numFmtId="4" fontId="5" fillId="0" borderId="8" xfId="0" applyNumberFormat="1" applyFont="1" applyBorder="1" applyAlignment="1" applyProtection="1">
      <alignment horizontal="right" vertical="center" wrapText="1"/>
      <protection locked="0"/>
    </xf>
    <xf numFmtId="4" fontId="9" fillId="0" borderId="12" xfId="0" applyNumberFormat="1" applyFont="1" applyFill="1" applyBorder="1" applyAlignment="1" applyProtection="1">
      <alignment horizontal="right"/>
      <protection locked="0" hidden="1"/>
    </xf>
    <xf numFmtId="4" fontId="9" fillId="0" borderId="8" xfId="0" applyNumberFormat="1" applyFont="1" applyFill="1" applyBorder="1" applyAlignment="1" applyProtection="1">
      <alignment horizontal="right" vertical="center"/>
      <protection locked="0" hidden="1"/>
    </xf>
    <xf numFmtId="4" fontId="9" fillId="0" borderId="8" xfId="0" applyNumberFormat="1" applyFont="1" applyFill="1" applyBorder="1" applyAlignment="1" applyProtection="1">
      <alignment horizontal="right"/>
      <protection locked="0" hidden="1"/>
    </xf>
    <xf numFmtId="165" fontId="9" fillId="0" borderId="8" xfId="0" applyNumberFormat="1" applyFont="1" applyFill="1" applyBorder="1" applyAlignment="1" applyProtection="1">
      <alignment horizontal="center"/>
      <protection locked="0" hidden="1"/>
    </xf>
    <xf numFmtId="165" fontId="9" fillId="2" borderId="8" xfId="0" applyNumberFormat="1" applyFont="1" applyFill="1" applyBorder="1" applyAlignment="1" applyProtection="1">
      <alignment horizontal="center"/>
      <protection locked="0" hidden="1"/>
    </xf>
    <xf numFmtId="165" fontId="9" fillId="0" borderId="8" xfId="0" applyNumberFormat="1" applyFont="1" applyBorder="1" applyAlignment="1" applyProtection="1">
      <alignment horizontal="center"/>
      <protection locked="0" hidden="1"/>
    </xf>
    <xf numFmtId="165" fontId="9" fillId="0" borderId="8" xfId="1" applyNumberFormat="1" applyFont="1" applyBorder="1" applyAlignment="1" applyProtection="1">
      <alignment horizontal="center"/>
      <protection locked="0" hidden="1"/>
    </xf>
    <xf numFmtId="4" fontId="4" fillId="0" borderId="15" xfId="0" applyNumberFormat="1" applyFont="1" applyBorder="1" applyAlignment="1" applyProtection="1">
      <alignment horizontal="center"/>
      <protection locked="0"/>
    </xf>
    <xf numFmtId="0" fontId="4" fillId="0" borderId="15" xfId="0" applyFont="1" applyBorder="1" applyAlignment="1" applyProtection="1">
      <alignment horizontal="center"/>
      <protection locked="0"/>
    </xf>
    <xf numFmtId="4" fontId="4" fillId="0" borderId="16" xfId="0" applyNumberFormat="1" applyFont="1" applyBorder="1" applyProtection="1">
      <protection locked="0"/>
    </xf>
    <xf numFmtId="0" fontId="4" fillId="0" borderId="1" xfId="0" applyFont="1" applyBorder="1" applyAlignment="1" applyProtection="1">
      <alignment horizontal="center"/>
    </xf>
    <xf numFmtId="0" fontId="4" fillId="0" borderId="2" xfId="0" applyFont="1" applyBorder="1" applyProtection="1"/>
    <xf numFmtId="4" fontId="4" fillId="0" borderId="2" xfId="0" applyNumberFormat="1" applyFont="1" applyBorder="1" applyAlignment="1" applyProtection="1">
      <alignment horizontal="center"/>
    </xf>
    <xf numFmtId="0" fontId="4" fillId="0" borderId="2" xfId="0" applyFont="1" applyBorder="1" applyAlignment="1" applyProtection="1">
      <alignment horizontal="center"/>
    </xf>
    <xf numFmtId="0" fontId="4" fillId="0" borderId="4" xfId="0" applyFont="1" applyBorder="1" applyAlignment="1" applyProtection="1">
      <alignment horizontal="center"/>
    </xf>
    <xf numFmtId="0" fontId="4" fillId="0" borderId="0" xfId="0" applyFont="1" applyBorder="1" applyProtection="1"/>
    <xf numFmtId="4"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4" fillId="0" borderId="4" xfId="0" applyFont="1" applyBorder="1" applyAlignment="1" applyProtection="1">
      <alignment horizontal="justify" vertical="justify"/>
    </xf>
    <xf numFmtId="0" fontId="4" fillId="0" borderId="0" xfId="0" applyFont="1" applyBorder="1" applyAlignment="1" applyProtection="1">
      <alignment horizontal="justify" vertical="justify"/>
    </xf>
    <xf numFmtId="0" fontId="5" fillId="0" borderId="9" xfId="0" applyFont="1" applyBorder="1" applyAlignment="1" applyProtection="1">
      <alignment horizontal="center"/>
    </xf>
    <xf numFmtId="0" fontId="5" fillId="0" borderId="8" xfId="0" applyFont="1" applyBorder="1" applyAlignment="1" applyProtection="1">
      <alignment horizontal="center"/>
    </xf>
    <xf numFmtId="4" fontId="5" fillId="0" borderId="8" xfId="0" applyNumberFormat="1" applyFont="1" applyBorder="1" applyAlignment="1" applyProtection="1">
      <alignment horizontal="center"/>
    </xf>
    <xf numFmtId="0" fontId="5" fillId="0" borderId="8" xfId="0" applyFont="1" applyBorder="1" applyProtection="1"/>
    <xf numFmtId="4" fontId="4" fillId="0" borderId="8" xfId="0" applyNumberFormat="1" applyFont="1" applyBorder="1" applyAlignment="1" applyProtection="1">
      <alignment horizontal="center"/>
    </xf>
    <xf numFmtId="0" fontId="4" fillId="0" borderId="8" xfId="0" applyFont="1" applyBorder="1" applyAlignment="1" applyProtection="1">
      <alignment horizontal="center"/>
    </xf>
    <xf numFmtId="2" fontId="4" fillId="0" borderId="9" xfId="0" applyNumberFormat="1" applyFont="1" applyBorder="1" applyAlignment="1" applyProtection="1">
      <alignment horizontal="center" vertical="center"/>
    </xf>
    <xf numFmtId="0" fontId="4" fillId="0" borderId="8" xfId="0" applyFont="1" applyBorder="1" applyAlignment="1" applyProtection="1">
      <alignment vertical="center"/>
    </xf>
    <xf numFmtId="4" fontId="4" fillId="0" borderId="8" xfId="0" applyNumberFormat="1"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8" xfId="0" applyFont="1" applyFill="1" applyBorder="1" applyAlignment="1" applyProtection="1">
      <alignment vertical="center"/>
    </xf>
    <xf numFmtId="0" fontId="4" fillId="0" borderId="8" xfId="0" applyFont="1" applyFill="1" applyBorder="1" applyAlignment="1" applyProtection="1">
      <alignment horizontal="left" vertical="center" wrapText="1"/>
    </xf>
    <xf numFmtId="0" fontId="4" fillId="0" borderId="8" xfId="0" applyFont="1" applyFill="1" applyBorder="1" applyAlignment="1" applyProtection="1">
      <alignment vertical="center" wrapText="1"/>
    </xf>
    <xf numFmtId="0" fontId="4" fillId="0" borderId="9" xfId="0" applyFont="1" applyBorder="1" applyAlignment="1" applyProtection="1">
      <alignment horizontal="center"/>
    </xf>
    <xf numFmtId="0" fontId="5" fillId="0" borderId="8" xfId="0" applyFont="1" applyFill="1" applyBorder="1" applyAlignment="1" applyProtection="1">
      <alignment horizontal="right"/>
    </xf>
    <xf numFmtId="0" fontId="4" fillId="0" borderId="8" xfId="0" applyFont="1" applyBorder="1" applyProtection="1"/>
    <xf numFmtId="0" fontId="4" fillId="0" borderId="9" xfId="0" applyFont="1" applyBorder="1" applyAlignment="1" applyProtection="1">
      <alignment horizontal="center" vertical="center"/>
    </xf>
    <xf numFmtId="166" fontId="4" fillId="0" borderId="8" xfId="0" applyNumberFormat="1" applyFont="1" applyBorder="1" applyAlignment="1" applyProtection="1">
      <alignment horizontal="center" vertical="center"/>
    </xf>
    <xf numFmtId="0" fontId="4" fillId="0" borderId="8" xfId="0" applyFont="1" applyBorder="1" applyAlignment="1" applyProtection="1">
      <alignment vertical="center" wrapText="1"/>
    </xf>
    <xf numFmtId="0" fontId="4" fillId="0" borderId="9" xfId="0" applyFont="1" applyBorder="1" applyAlignment="1" applyProtection="1">
      <alignment horizontal="center" vertical="justify"/>
    </xf>
    <xf numFmtId="0" fontId="4" fillId="0" borderId="8" xfId="0" applyFont="1" applyFill="1" applyBorder="1" applyAlignment="1" applyProtection="1">
      <alignment horizontal="justify" vertical="justify"/>
    </xf>
    <xf numFmtId="0" fontId="4" fillId="0" borderId="8" xfId="0" applyFont="1" applyBorder="1" applyAlignment="1" applyProtection="1">
      <alignment wrapText="1"/>
    </xf>
    <xf numFmtId="2" fontId="4" fillId="0" borderId="9" xfId="0" applyNumberFormat="1" applyFont="1" applyBorder="1" applyAlignment="1" applyProtection="1">
      <alignment horizontal="center"/>
    </xf>
    <xf numFmtId="0" fontId="4" fillId="0" borderId="8" xfId="0" applyFont="1" applyFill="1" applyBorder="1" applyProtection="1"/>
    <xf numFmtId="0" fontId="4" fillId="0" borderId="8" xfId="0" applyFont="1" applyBorder="1" applyAlignment="1" applyProtection="1">
      <alignment horizontal="justify" vertical="center"/>
    </xf>
    <xf numFmtId="0" fontId="4" fillId="0" borderId="8" xfId="0" applyFont="1" applyBorder="1" applyAlignment="1" applyProtection="1">
      <alignment horizontal="justify" vertical="justify"/>
    </xf>
    <xf numFmtId="4" fontId="4" fillId="0" borderId="8" xfId="0" applyNumberFormat="1" applyFont="1" applyBorder="1" applyAlignment="1" applyProtection="1">
      <alignment horizontal="center" vertical="justify"/>
    </xf>
    <xf numFmtId="0" fontId="4" fillId="0" borderId="8" xfId="0" applyFont="1" applyBorder="1" applyAlignment="1" applyProtection="1">
      <alignment horizontal="justify" vertical="justify" wrapText="1"/>
    </xf>
    <xf numFmtId="0" fontId="5" fillId="0" borderId="8" xfId="0" applyFont="1" applyFill="1" applyBorder="1" applyAlignment="1" applyProtection="1">
      <alignment wrapText="1"/>
    </xf>
    <xf numFmtId="0" fontId="5" fillId="0" borderId="8" xfId="0" applyFont="1" applyBorder="1" applyAlignment="1" applyProtection="1">
      <alignment horizontal="center" vertical="center" wrapText="1"/>
    </xf>
    <xf numFmtId="4" fontId="12" fillId="0" borderId="8" xfId="0" applyNumberFormat="1" applyFont="1" applyFill="1" applyBorder="1" applyAlignment="1" applyProtection="1">
      <alignment vertical="center" wrapText="1"/>
    </xf>
    <xf numFmtId="4" fontId="12" fillId="0" borderId="8" xfId="0" applyNumberFormat="1" applyFont="1" applyFill="1" applyBorder="1" applyAlignment="1" applyProtection="1">
      <alignment vertical="center"/>
    </xf>
    <xf numFmtId="4" fontId="12" fillId="0" borderId="8" xfId="0" applyNumberFormat="1" applyFont="1" applyFill="1" applyBorder="1" applyAlignment="1" applyProtection="1">
      <alignment horizontal="left" vertical="center" wrapText="1"/>
    </xf>
    <xf numFmtId="0" fontId="4" fillId="0" borderId="14" xfId="0" applyFont="1" applyBorder="1" applyAlignment="1" applyProtection="1">
      <alignment horizontal="center"/>
    </xf>
    <xf numFmtId="0" fontId="4" fillId="0" borderId="15" xfId="0" applyFont="1" applyBorder="1" applyProtection="1"/>
    <xf numFmtId="4" fontId="4" fillId="0" borderId="15" xfId="0" applyNumberFormat="1" applyFont="1" applyBorder="1" applyAlignment="1" applyProtection="1">
      <alignment horizontal="center"/>
    </xf>
    <xf numFmtId="0" fontId="4" fillId="0" borderId="15" xfId="0" applyFont="1" applyBorder="1" applyAlignment="1" applyProtection="1">
      <alignment horizontal="center"/>
    </xf>
    <xf numFmtId="165" fontId="6" fillId="2" borderId="13" xfId="0" applyNumberFormat="1" applyFont="1" applyFill="1" applyBorder="1" applyAlignment="1" applyProtection="1">
      <alignment horizontal="center"/>
      <protection locked="0"/>
    </xf>
    <xf numFmtId="0" fontId="4" fillId="0" borderId="6" xfId="0" applyFont="1" applyBorder="1" applyAlignment="1" applyProtection="1">
      <alignment horizontal="center" vertical="justify"/>
      <protection locked="0"/>
    </xf>
    <xf numFmtId="0" fontId="4" fillId="0" borderId="7" xfId="0" applyFont="1" applyBorder="1" applyAlignment="1" applyProtection="1">
      <alignment horizontal="center" vertical="justify"/>
      <protection locked="0"/>
    </xf>
    <xf numFmtId="0" fontId="4" fillId="0" borderId="0" xfId="0" applyFont="1" applyBorder="1" applyAlignment="1" applyProtection="1">
      <alignment horizontal="justify" vertical="justify"/>
    </xf>
    <xf numFmtId="0" fontId="4" fillId="0" borderId="0" xfId="0" applyFont="1" applyBorder="1" applyAlignment="1" applyProtection="1">
      <alignment horizontal="left"/>
    </xf>
    <xf numFmtId="0" fontId="5" fillId="0" borderId="0" xfId="0" applyFont="1" applyBorder="1" applyAlignment="1" applyProtection="1">
      <alignment horizontal="left" wrapText="1"/>
    </xf>
  </cellXfs>
  <cellStyles count="3">
    <cellStyle name="Moneda" xfId="1" builtinId="4"/>
    <cellStyle name="Moneda 3" xfId="2" xr:uid="{7E249535-F789-4429-8160-4A04C639464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295274</xdr:colOff>
      <xdr:row>1</xdr:row>
      <xdr:rowOff>0</xdr:rowOff>
    </xdr:from>
    <xdr:to>
      <xdr:col>1</xdr:col>
      <xdr:colOff>2089885</xdr:colOff>
      <xdr:row>8</xdr:row>
      <xdr:rowOff>123825</xdr:rowOff>
    </xdr:to>
    <xdr:pic>
      <xdr:nvPicPr>
        <xdr:cNvPr id="2" name="Imagen 1">
          <a:extLst>
            <a:ext uri="{FF2B5EF4-FFF2-40B4-BE49-F238E27FC236}">
              <a16:creationId xmlns:a16="http://schemas.microsoft.com/office/drawing/2014/main" id="{D1DB1212-C116-45B6-A4B7-E6ABE7B6DC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7274" y="190500"/>
          <a:ext cx="1794611" cy="17907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0068-4E44-4052-B239-676053B5F592}">
  <dimension ref="A1:K289"/>
  <sheetViews>
    <sheetView tabSelected="1" topLeftCell="A97" zoomScaleNormal="100" workbookViewId="0">
      <selection activeCell="G24" sqref="G24"/>
    </sheetView>
  </sheetViews>
  <sheetFormatPr baseColWidth="10" defaultRowHeight="15" x14ac:dyDescent="0.25"/>
  <cols>
    <col min="1" max="1" width="9.85546875" style="1" customWidth="1"/>
    <col min="2" max="2" width="61" customWidth="1"/>
    <col min="3" max="3" width="16.28515625" style="2" customWidth="1"/>
    <col min="4" max="4" width="11.5703125" style="1" customWidth="1"/>
    <col min="5" max="5" width="16.5703125" style="1" customWidth="1"/>
    <col min="6" max="6" width="18" style="2" customWidth="1"/>
    <col min="7" max="7" width="23.28515625" style="3" customWidth="1"/>
    <col min="9" max="10" width="16.7109375" bestFit="1" customWidth="1"/>
    <col min="11" max="11" width="14" bestFit="1" customWidth="1"/>
  </cols>
  <sheetData>
    <row r="1" spans="1:7" ht="18.75" x14ac:dyDescent="0.3">
      <c r="A1" s="89"/>
      <c r="B1" s="90"/>
      <c r="C1" s="91"/>
      <c r="D1" s="92"/>
      <c r="E1" s="56"/>
      <c r="F1" s="55"/>
      <c r="G1" s="57"/>
    </row>
    <row r="2" spans="1:7" ht="18.75" x14ac:dyDescent="0.3">
      <c r="A2" s="93"/>
      <c r="B2" s="94"/>
      <c r="C2" s="95"/>
      <c r="D2" s="96"/>
      <c r="E2" s="59"/>
      <c r="F2" s="58"/>
      <c r="G2" s="60"/>
    </row>
    <row r="3" spans="1:7" ht="18.75" x14ac:dyDescent="0.3">
      <c r="A3" s="93"/>
      <c r="B3" s="94"/>
      <c r="C3" s="95"/>
      <c r="D3" s="96"/>
      <c r="E3" s="59"/>
      <c r="F3" s="58"/>
      <c r="G3" s="60"/>
    </row>
    <row r="4" spans="1:7" ht="18.75" x14ac:dyDescent="0.3">
      <c r="A4" s="93"/>
      <c r="B4" s="94"/>
      <c r="C4" s="95"/>
      <c r="D4" s="96"/>
      <c r="E4" s="59"/>
      <c r="F4" s="58"/>
      <c r="G4" s="60"/>
    </row>
    <row r="5" spans="1:7" ht="18.75" x14ac:dyDescent="0.3">
      <c r="A5" s="93"/>
      <c r="B5" s="94"/>
      <c r="C5" s="95"/>
      <c r="D5" s="96"/>
      <c r="E5" s="59"/>
      <c r="F5" s="58"/>
      <c r="G5" s="60"/>
    </row>
    <row r="6" spans="1:7" ht="18.75" x14ac:dyDescent="0.3">
      <c r="A6" s="93"/>
      <c r="B6" s="94"/>
      <c r="C6" s="95"/>
      <c r="D6" s="96"/>
      <c r="E6" s="59"/>
      <c r="F6" s="58"/>
      <c r="G6" s="60"/>
    </row>
    <row r="7" spans="1:7" ht="18.75" x14ac:dyDescent="0.3">
      <c r="A7" s="93"/>
      <c r="B7" s="94"/>
      <c r="C7" s="95"/>
      <c r="D7" s="96"/>
      <c r="E7" s="59"/>
      <c r="F7" s="58"/>
      <c r="G7" s="60"/>
    </row>
    <row r="8" spans="1:7" ht="18.75" x14ac:dyDescent="0.3">
      <c r="A8" s="93"/>
      <c r="B8" s="94"/>
      <c r="C8" s="95"/>
      <c r="D8" s="96"/>
      <c r="E8" s="59"/>
      <c r="F8" s="58"/>
      <c r="G8" s="60"/>
    </row>
    <row r="9" spans="1:7" ht="18.75" x14ac:dyDescent="0.3">
      <c r="A9" s="93"/>
      <c r="B9" s="94"/>
      <c r="C9" s="95"/>
      <c r="D9" s="96"/>
      <c r="E9" s="59"/>
      <c r="F9" s="58"/>
      <c r="G9" s="60"/>
    </row>
    <row r="10" spans="1:7" ht="18.75" x14ac:dyDescent="0.3">
      <c r="A10" s="93"/>
      <c r="B10" s="94"/>
      <c r="C10" s="95"/>
      <c r="D10" s="96"/>
      <c r="E10" s="59"/>
      <c r="F10" s="58"/>
      <c r="G10" s="60"/>
    </row>
    <row r="11" spans="1:7" ht="19.5" thickBot="1" x14ac:dyDescent="0.35">
      <c r="A11" s="93"/>
      <c r="B11" s="94"/>
      <c r="C11" s="95"/>
      <c r="D11" s="96"/>
      <c r="E11" s="59"/>
      <c r="F11" s="58"/>
      <c r="G11" s="60"/>
    </row>
    <row r="12" spans="1:7" s="4" customFormat="1" ht="19.5" thickBot="1" x14ac:dyDescent="0.3">
      <c r="A12" s="97"/>
      <c r="B12" s="139" t="s">
        <v>162</v>
      </c>
      <c r="C12" s="139"/>
      <c r="D12" s="98"/>
      <c r="E12" s="61"/>
      <c r="F12" s="137" t="s">
        <v>151</v>
      </c>
      <c r="G12" s="138"/>
    </row>
    <row r="13" spans="1:7" ht="18.75" x14ac:dyDescent="0.3">
      <c r="A13" s="93"/>
      <c r="B13" s="140" t="s">
        <v>163</v>
      </c>
      <c r="C13" s="140"/>
      <c r="D13" s="96"/>
      <c r="E13" s="59"/>
      <c r="F13" s="58"/>
      <c r="G13" s="60"/>
    </row>
    <row r="14" spans="1:7" ht="33" customHeight="1" x14ac:dyDescent="0.3">
      <c r="A14" s="93"/>
      <c r="B14" s="141" t="s">
        <v>17</v>
      </c>
      <c r="C14" s="141"/>
      <c r="D14" s="96"/>
      <c r="E14" s="59"/>
      <c r="F14" s="58"/>
      <c r="G14" s="60"/>
    </row>
    <row r="15" spans="1:7" ht="18.75" x14ac:dyDescent="0.3">
      <c r="A15" s="93"/>
      <c r="B15" s="94"/>
      <c r="C15" s="95"/>
      <c r="D15" s="96"/>
      <c r="E15" s="59"/>
      <c r="F15" s="58"/>
      <c r="G15" s="60"/>
    </row>
    <row r="16" spans="1:7" ht="18.75" x14ac:dyDescent="0.3">
      <c r="A16" s="93"/>
      <c r="B16" s="94"/>
      <c r="C16" s="95"/>
      <c r="D16" s="96"/>
      <c r="E16" s="59"/>
      <c r="F16" s="58"/>
      <c r="G16" s="60"/>
    </row>
    <row r="17" spans="1:7" ht="18.75" x14ac:dyDescent="0.3">
      <c r="A17" s="99" t="s">
        <v>0</v>
      </c>
      <c r="B17" s="100" t="s">
        <v>1</v>
      </c>
      <c r="C17" s="101" t="s">
        <v>2</v>
      </c>
      <c r="D17" s="100" t="s">
        <v>3</v>
      </c>
      <c r="E17" s="62" t="s">
        <v>4</v>
      </c>
      <c r="F17" s="63" t="s">
        <v>5</v>
      </c>
      <c r="G17" s="64" t="s">
        <v>6</v>
      </c>
    </row>
    <row r="18" spans="1:7" ht="18.75" x14ac:dyDescent="0.3">
      <c r="A18" s="99">
        <v>1</v>
      </c>
      <c r="B18" s="102" t="s">
        <v>7</v>
      </c>
      <c r="C18" s="103"/>
      <c r="D18" s="104"/>
      <c r="E18" s="66"/>
      <c r="F18" s="65"/>
      <c r="G18" s="67"/>
    </row>
    <row r="19" spans="1:7" ht="18.75" x14ac:dyDescent="0.3">
      <c r="A19" s="105">
        <f>A18+0.01</f>
        <v>1.01</v>
      </c>
      <c r="B19" s="106" t="s">
        <v>45</v>
      </c>
      <c r="C19" s="107">
        <v>1</v>
      </c>
      <c r="D19" s="108" t="s">
        <v>18</v>
      </c>
      <c r="E19" s="68"/>
      <c r="F19" s="68"/>
      <c r="G19" s="69"/>
    </row>
    <row r="20" spans="1:7" ht="18.75" x14ac:dyDescent="0.3">
      <c r="A20" s="105">
        <f t="shared" ref="A20:A34" si="0">A19+0.01</f>
        <v>1.02</v>
      </c>
      <c r="B20" s="109" t="s">
        <v>59</v>
      </c>
      <c r="C20" s="107">
        <v>1</v>
      </c>
      <c r="D20" s="108" t="s">
        <v>18</v>
      </c>
      <c r="E20" s="68"/>
      <c r="F20" s="68"/>
      <c r="G20" s="69"/>
    </row>
    <row r="21" spans="1:7" ht="18.75" x14ac:dyDescent="0.3">
      <c r="A21" s="105">
        <f t="shared" si="0"/>
        <v>1.03</v>
      </c>
      <c r="B21" s="109" t="s">
        <v>19</v>
      </c>
      <c r="C21" s="107">
        <v>30.2</v>
      </c>
      <c r="D21" s="108" t="s">
        <v>8</v>
      </c>
      <c r="E21" s="68"/>
      <c r="F21" s="68"/>
      <c r="G21" s="69"/>
    </row>
    <row r="22" spans="1:7" ht="18.75" x14ac:dyDescent="0.3">
      <c r="A22" s="105">
        <f t="shared" si="0"/>
        <v>1.04</v>
      </c>
      <c r="B22" s="109" t="s">
        <v>29</v>
      </c>
      <c r="C22" s="107">
        <v>5.27</v>
      </c>
      <c r="D22" s="108" t="s">
        <v>8</v>
      </c>
      <c r="E22" s="68"/>
      <c r="F22" s="68"/>
      <c r="G22" s="69"/>
    </row>
    <row r="23" spans="1:7" ht="37.5" x14ac:dyDescent="0.3">
      <c r="A23" s="105">
        <f t="shared" si="0"/>
        <v>1.05</v>
      </c>
      <c r="B23" s="110" t="s">
        <v>30</v>
      </c>
      <c r="C23" s="107">
        <v>12.51</v>
      </c>
      <c r="D23" s="108" t="s">
        <v>8</v>
      </c>
      <c r="E23" s="68"/>
      <c r="F23" s="68"/>
      <c r="G23" s="69"/>
    </row>
    <row r="24" spans="1:7" ht="18.75" x14ac:dyDescent="0.3">
      <c r="A24" s="105">
        <f t="shared" si="0"/>
        <v>1.06</v>
      </c>
      <c r="B24" s="110" t="s">
        <v>155</v>
      </c>
      <c r="C24" s="107">
        <v>1</v>
      </c>
      <c r="D24" s="108" t="s">
        <v>39</v>
      </c>
      <c r="E24" s="70"/>
      <c r="F24" s="68"/>
      <c r="G24" s="69"/>
    </row>
    <row r="25" spans="1:7" ht="18.75" x14ac:dyDescent="0.3">
      <c r="A25" s="105">
        <f t="shared" si="0"/>
        <v>1.07</v>
      </c>
      <c r="B25" s="110" t="s">
        <v>156</v>
      </c>
      <c r="C25" s="107">
        <v>1</v>
      </c>
      <c r="D25" s="108" t="s">
        <v>39</v>
      </c>
      <c r="E25" s="70"/>
      <c r="F25" s="68"/>
      <c r="G25" s="69"/>
    </row>
    <row r="26" spans="1:7" ht="37.5" x14ac:dyDescent="0.3">
      <c r="A26" s="105">
        <f t="shared" si="0"/>
        <v>1.08</v>
      </c>
      <c r="B26" s="110" t="s">
        <v>157</v>
      </c>
      <c r="C26" s="107">
        <v>1</v>
      </c>
      <c r="D26" s="108" t="s">
        <v>18</v>
      </c>
      <c r="E26" s="70"/>
      <c r="F26" s="68"/>
      <c r="G26" s="69"/>
    </row>
    <row r="27" spans="1:7" ht="37.5" x14ac:dyDescent="0.3">
      <c r="A27" s="105">
        <f t="shared" si="0"/>
        <v>1.0900000000000001</v>
      </c>
      <c r="B27" s="111" t="s">
        <v>31</v>
      </c>
      <c r="C27" s="107">
        <v>1</v>
      </c>
      <c r="D27" s="108" t="s">
        <v>18</v>
      </c>
      <c r="E27" s="68"/>
      <c r="F27" s="68"/>
      <c r="G27" s="69"/>
    </row>
    <row r="28" spans="1:7" ht="18.75" x14ac:dyDescent="0.3">
      <c r="A28" s="105">
        <f t="shared" si="0"/>
        <v>1.1000000000000001</v>
      </c>
      <c r="B28" s="111" t="s">
        <v>165</v>
      </c>
      <c r="C28" s="107">
        <v>15.2</v>
      </c>
      <c r="D28" s="108" t="s">
        <v>8</v>
      </c>
      <c r="E28" s="68"/>
      <c r="F28" s="68"/>
      <c r="G28" s="69"/>
    </row>
    <row r="29" spans="1:7" ht="18.75" x14ac:dyDescent="0.3">
      <c r="A29" s="105">
        <f t="shared" si="0"/>
        <v>1.1100000000000001</v>
      </c>
      <c r="B29" s="109" t="s">
        <v>20</v>
      </c>
      <c r="C29" s="107">
        <v>54.71</v>
      </c>
      <c r="D29" s="108" t="s">
        <v>8</v>
      </c>
      <c r="E29" s="68"/>
      <c r="F29" s="68"/>
      <c r="G29" s="69"/>
    </row>
    <row r="30" spans="1:7" ht="56.25" x14ac:dyDescent="0.3">
      <c r="A30" s="105">
        <f t="shared" si="0"/>
        <v>1.1200000000000001</v>
      </c>
      <c r="B30" s="111" t="s">
        <v>46</v>
      </c>
      <c r="C30" s="107">
        <v>1</v>
      </c>
      <c r="D30" s="108" t="s">
        <v>18</v>
      </c>
      <c r="E30" s="68"/>
      <c r="F30" s="68"/>
      <c r="G30" s="69"/>
    </row>
    <row r="31" spans="1:7" ht="18.75" x14ac:dyDescent="0.3">
      <c r="A31" s="105">
        <f t="shared" si="0"/>
        <v>1.1300000000000001</v>
      </c>
      <c r="B31" s="111" t="s">
        <v>53</v>
      </c>
      <c r="C31" s="107">
        <v>40</v>
      </c>
      <c r="D31" s="108" t="s">
        <v>8</v>
      </c>
      <c r="E31" s="68"/>
      <c r="F31" s="68"/>
      <c r="G31" s="69"/>
    </row>
    <row r="32" spans="1:7" ht="18.75" x14ac:dyDescent="0.3">
      <c r="A32" s="105">
        <f t="shared" si="0"/>
        <v>1.1400000000000001</v>
      </c>
      <c r="B32" s="109" t="s">
        <v>63</v>
      </c>
      <c r="C32" s="107">
        <v>13.13</v>
      </c>
      <c r="D32" s="108" t="s">
        <v>9</v>
      </c>
      <c r="E32" s="68"/>
      <c r="F32" s="68"/>
      <c r="G32" s="69"/>
    </row>
    <row r="33" spans="1:7" ht="18.75" x14ac:dyDescent="0.3">
      <c r="A33" s="105">
        <f t="shared" si="0"/>
        <v>1.1500000000000001</v>
      </c>
      <c r="B33" s="109" t="s">
        <v>21</v>
      </c>
      <c r="C33" s="107">
        <v>1</v>
      </c>
      <c r="D33" s="108" t="s">
        <v>18</v>
      </c>
      <c r="E33" s="68"/>
      <c r="F33" s="68"/>
      <c r="G33" s="69"/>
    </row>
    <row r="34" spans="1:7" ht="18.75" x14ac:dyDescent="0.3">
      <c r="A34" s="105">
        <f t="shared" si="0"/>
        <v>1.1600000000000001</v>
      </c>
      <c r="B34" s="109" t="s">
        <v>72</v>
      </c>
      <c r="C34" s="107">
        <v>1</v>
      </c>
      <c r="D34" s="108" t="s">
        <v>18</v>
      </c>
      <c r="E34" s="68"/>
      <c r="F34" s="68"/>
      <c r="G34" s="69"/>
    </row>
    <row r="35" spans="1:7" ht="18.75" x14ac:dyDescent="0.3">
      <c r="A35" s="112"/>
      <c r="B35" s="113" t="s">
        <v>24</v>
      </c>
      <c r="C35" s="103"/>
      <c r="D35" s="104"/>
      <c r="E35" s="71"/>
      <c r="F35" s="71"/>
      <c r="G35" s="72">
        <f>SUM(F19:F34)</f>
        <v>0</v>
      </c>
    </row>
    <row r="36" spans="1:7" ht="18.75" x14ac:dyDescent="0.3">
      <c r="A36" s="112"/>
      <c r="B36" s="114"/>
      <c r="C36" s="103"/>
      <c r="D36" s="104"/>
      <c r="E36" s="71"/>
      <c r="F36" s="71"/>
      <c r="G36" s="69"/>
    </row>
    <row r="37" spans="1:7" ht="18.75" x14ac:dyDescent="0.3">
      <c r="A37" s="99">
        <v>2</v>
      </c>
      <c r="B37" s="102" t="s">
        <v>42</v>
      </c>
      <c r="C37" s="103"/>
      <c r="D37" s="104"/>
      <c r="E37" s="71"/>
      <c r="F37" s="71"/>
      <c r="G37" s="69"/>
    </row>
    <row r="38" spans="1:7" ht="18.75" x14ac:dyDescent="0.25">
      <c r="A38" s="115">
        <f>A37+0.01</f>
        <v>2.0099999999999998</v>
      </c>
      <c r="B38" s="106" t="s">
        <v>22</v>
      </c>
      <c r="C38" s="107">
        <v>15.14</v>
      </c>
      <c r="D38" s="108" t="s">
        <v>8</v>
      </c>
      <c r="E38" s="68"/>
      <c r="F38" s="68"/>
      <c r="G38" s="73"/>
    </row>
    <row r="39" spans="1:7" ht="18.75" x14ac:dyDescent="0.25">
      <c r="A39" s="115">
        <f t="shared" ref="A39:A45" si="1">A38+0.01</f>
        <v>2.0199999999999996</v>
      </c>
      <c r="B39" s="106" t="s">
        <v>23</v>
      </c>
      <c r="C39" s="107">
        <v>127.09</v>
      </c>
      <c r="D39" s="108" t="s">
        <v>8</v>
      </c>
      <c r="E39" s="68"/>
      <c r="F39" s="68"/>
      <c r="G39" s="73"/>
    </row>
    <row r="40" spans="1:7" ht="37.5" x14ac:dyDescent="0.25">
      <c r="A40" s="115">
        <f t="shared" si="1"/>
        <v>2.0299999999999994</v>
      </c>
      <c r="B40" s="111" t="s">
        <v>158</v>
      </c>
      <c r="C40" s="107">
        <v>104.9</v>
      </c>
      <c r="D40" s="108" t="s">
        <v>32</v>
      </c>
      <c r="E40" s="68"/>
      <c r="F40" s="68"/>
      <c r="G40" s="73"/>
    </row>
    <row r="41" spans="1:7" ht="18.75" x14ac:dyDescent="0.25">
      <c r="A41" s="115">
        <f t="shared" si="1"/>
        <v>2.0399999999999991</v>
      </c>
      <c r="B41" s="109" t="s">
        <v>64</v>
      </c>
      <c r="C41" s="107">
        <v>75.260000000000005</v>
      </c>
      <c r="D41" s="108" t="s">
        <v>8</v>
      </c>
      <c r="E41" s="68"/>
      <c r="F41" s="68"/>
      <c r="G41" s="73"/>
    </row>
    <row r="42" spans="1:7" ht="18.75" x14ac:dyDescent="0.25">
      <c r="A42" s="115">
        <f t="shared" si="1"/>
        <v>2.0499999999999989</v>
      </c>
      <c r="B42" s="109" t="s">
        <v>33</v>
      </c>
      <c r="C42" s="107">
        <v>6.33</v>
      </c>
      <c r="D42" s="108" t="s">
        <v>8</v>
      </c>
      <c r="E42" s="68"/>
      <c r="F42" s="68"/>
      <c r="G42" s="73"/>
    </row>
    <row r="43" spans="1:7" ht="37.5" x14ac:dyDescent="0.25">
      <c r="A43" s="115">
        <f t="shared" si="1"/>
        <v>2.0599999999999987</v>
      </c>
      <c r="B43" s="111" t="s">
        <v>159</v>
      </c>
      <c r="C43" s="107">
        <v>54.94</v>
      </c>
      <c r="D43" s="108" t="s">
        <v>32</v>
      </c>
      <c r="E43" s="68"/>
      <c r="F43" s="68"/>
      <c r="G43" s="73"/>
    </row>
    <row r="44" spans="1:7" ht="18.75" x14ac:dyDescent="0.25">
      <c r="A44" s="115">
        <f t="shared" si="1"/>
        <v>2.0699999999999985</v>
      </c>
      <c r="B44" s="109" t="s">
        <v>74</v>
      </c>
      <c r="C44" s="107">
        <v>7.6</v>
      </c>
      <c r="D44" s="108" t="s">
        <v>32</v>
      </c>
      <c r="E44" s="70"/>
      <c r="F44" s="68"/>
      <c r="G44" s="73"/>
    </row>
    <row r="45" spans="1:7" ht="37.5" x14ac:dyDescent="0.25">
      <c r="A45" s="115">
        <f t="shared" si="1"/>
        <v>2.0799999999999983</v>
      </c>
      <c r="B45" s="111" t="s">
        <v>161</v>
      </c>
      <c r="C45" s="116">
        <v>4.2000000000000003E-2</v>
      </c>
      <c r="D45" s="108" t="s">
        <v>9</v>
      </c>
      <c r="E45" s="70"/>
      <c r="F45" s="68"/>
      <c r="G45" s="73"/>
    </row>
    <row r="46" spans="1:7" ht="18.75" x14ac:dyDescent="0.3">
      <c r="A46" s="112"/>
      <c r="B46" s="113" t="s">
        <v>24</v>
      </c>
      <c r="C46" s="103"/>
      <c r="D46" s="104"/>
      <c r="E46" s="74"/>
      <c r="F46" s="71"/>
      <c r="G46" s="72">
        <f>SUM(F38:F45)</f>
        <v>0</v>
      </c>
    </row>
    <row r="47" spans="1:7" ht="18.75" x14ac:dyDescent="0.3">
      <c r="A47" s="112"/>
      <c r="B47" s="114"/>
      <c r="C47" s="103"/>
      <c r="D47" s="104"/>
      <c r="E47" s="74"/>
      <c r="F47" s="71"/>
      <c r="G47" s="69"/>
    </row>
    <row r="48" spans="1:7" ht="18.75" x14ac:dyDescent="0.3">
      <c r="A48" s="99">
        <v>3</v>
      </c>
      <c r="B48" s="102" t="s">
        <v>43</v>
      </c>
      <c r="C48" s="103"/>
      <c r="D48" s="104"/>
      <c r="E48" s="74"/>
      <c r="F48" s="71"/>
      <c r="G48" s="69"/>
    </row>
    <row r="49" spans="1:7" ht="18.75" x14ac:dyDescent="0.3">
      <c r="A49" s="115">
        <f>A48+0.01</f>
        <v>3.01</v>
      </c>
      <c r="B49" s="106" t="s">
        <v>26</v>
      </c>
      <c r="C49" s="107">
        <v>30.28</v>
      </c>
      <c r="D49" s="108" t="s">
        <v>8</v>
      </c>
      <c r="E49" s="70"/>
      <c r="F49" s="68"/>
      <c r="G49" s="69"/>
    </row>
    <row r="50" spans="1:7" ht="18.75" x14ac:dyDescent="0.3">
      <c r="A50" s="115">
        <f>A49+0.01</f>
        <v>3.0199999999999996</v>
      </c>
      <c r="B50" s="109" t="s">
        <v>10</v>
      </c>
      <c r="C50" s="107">
        <v>30.28</v>
      </c>
      <c r="D50" s="108" t="s">
        <v>8</v>
      </c>
      <c r="E50" s="70"/>
      <c r="F50" s="68"/>
      <c r="G50" s="69"/>
    </row>
    <row r="51" spans="1:7" ht="18.75" x14ac:dyDescent="0.3">
      <c r="A51" s="115">
        <f>A50+0.01</f>
        <v>3.0299999999999994</v>
      </c>
      <c r="B51" s="109" t="s">
        <v>73</v>
      </c>
      <c r="C51" s="107">
        <v>24.88</v>
      </c>
      <c r="D51" s="108" t="s">
        <v>32</v>
      </c>
      <c r="E51" s="70"/>
      <c r="F51" s="68"/>
      <c r="G51" s="69"/>
    </row>
    <row r="52" spans="1:7" ht="18.75" x14ac:dyDescent="0.3">
      <c r="A52" s="115">
        <f>A51+0.01</f>
        <v>3.0399999999999991</v>
      </c>
      <c r="B52" s="109" t="s">
        <v>152</v>
      </c>
      <c r="C52" s="107">
        <v>5.2</v>
      </c>
      <c r="D52" s="108" t="s">
        <v>32</v>
      </c>
      <c r="E52" s="70"/>
      <c r="F52" s="68"/>
      <c r="G52" s="69"/>
    </row>
    <row r="53" spans="1:7" ht="18.75" x14ac:dyDescent="0.3">
      <c r="A53" s="112"/>
      <c r="B53" s="113" t="s">
        <v>24</v>
      </c>
      <c r="C53" s="103"/>
      <c r="D53" s="104"/>
      <c r="E53" s="74"/>
      <c r="F53" s="71"/>
      <c r="G53" s="72">
        <f>SUM(F49:F52)</f>
        <v>0</v>
      </c>
    </row>
    <row r="54" spans="1:7" ht="18.75" x14ac:dyDescent="0.3">
      <c r="A54" s="112"/>
      <c r="B54" s="114"/>
      <c r="C54" s="103"/>
      <c r="D54" s="104"/>
      <c r="E54" s="74"/>
      <c r="F54" s="71"/>
      <c r="G54" s="69"/>
    </row>
    <row r="55" spans="1:7" ht="18.75" x14ac:dyDescent="0.3">
      <c r="A55" s="99">
        <v>4</v>
      </c>
      <c r="B55" s="102" t="s">
        <v>16</v>
      </c>
      <c r="C55" s="103"/>
      <c r="D55" s="104"/>
      <c r="E55" s="74"/>
      <c r="F55" s="71"/>
      <c r="G55" s="69"/>
    </row>
    <row r="56" spans="1:7" ht="18.75" x14ac:dyDescent="0.3">
      <c r="A56" s="115">
        <f>A55+0.01</f>
        <v>4.01</v>
      </c>
      <c r="B56" s="106" t="s">
        <v>149</v>
      </c>
      <c r="C56" s="107">
        <v>157.29</v>
      </c>
      <c r="D56" s="108" t="s">
        <v>8</v>
      </c>
      <c r="E56" s="70"/>
      <c r="F56" s="68"/>
      <c r="G56" s="69"/>
    </row>
    <row r="57" spans="1:7" ht="18.75" x14ac:dyDescent="0.3">
      <c r="A57" s="115">
        <f t="shared" ref="A57:A61" si="2">A56+0.01</f>
        <v>4.0199999999999996</v>
      </c>
      <c r="B57" s="106" t="s">
        <v>150</v>
      </c>
      <c r="C57" s="107">
        <v>15.2</v>
      </c>
      <c r="D57" s="108" t="s">
        <v>8</v>
      </c>
      <c r="E57" s="70"/>
      <c r="F57" s="68"/>
      <c r="G57" s="69"/>
    </row>
    <row r="58" spans="1:7" ht="18.75" x14ac:dyDescent="0.3">
      <c r="A58" s="115">
        <f t="shared" si="2"/>
        <v>4.0299999999999994</v>
      </c>
      <c r="B58" s="117" t="s">
        <v>27</v>
      </c>
      <c r="C58" s="107">
        <v>19.21</v>
      </c>
      <c r="D58" s="108" t="s">
        <v>8</v>
      </c>
      <c r="E58" s="70"/>
      <c r="F58" s="68"/>
      <c r="G58" s="69"/>
    </row>
    <row r="59" spans="1:7" ht="18.75" x14ac:dyDescent="0.3">
      <c r="A59" s="115">
        <f t="shared" si="2"/>
        <v>4.0399999999999991</v>
      </c>
      <c r="B59" s="109" t="s">
        <v>34</v>
      </c>
      <c r="C59" s="107">
        <v>158.85</v>
      </c>
      <c r="D59" s="108" t="s">
        <v>8</v>
      </c>
      <c r="E59" s="70"/>
      <c r="F59" s="68"/>
      <c r="G59" s="69"/>
    </row>
    <row r="60" spans="1:7" ht="18.75" x14ac:dyDescent="0.3">
      <c r="A60" s="115">
        <f t="shared" si="2"/>
        <v>4.0499999999999989</v>
      </c>
      <c r="B60" s="109" t="s">
        <v>25</v>
      </c>
      <c r="C60" s="107">
        <v>212</v>
      </c>
      <c r="D60" s="108" t="s">
        <v>32</v>
      </c>
      <c r="E60" s="70"/>
      <c r="F60" s="68"/>
      <c r="G60" s="69"/>
    </row>
    <row r="61" spans="1:7" ht="31.5" customHeight="1" x14ac:dyDescent="0.3">
      <c r="A61" s="115">
        <f t="shared" si="2"/>
        <v>4.0599999999999987</v>
      </c>
      <c r="B61" s="111" t="s">
        <v>75</v>
      </c>
      <c r="C61" s="107">
        <v>6</v>
      </c>
      <c r="D61" s="108" t="s">
        <v>32</v>
      </c>
      <c r="E61" s="75"/>
      <c r="F61" s="68"/>
      <c r="G61" s="69"/>
    </row>
    <row r="62" spans="1:7" ht="18.75" x14ac:dyDescent="0.3">
      <c r="A62" s="112"/>
      <c r="B62" s="113" t="s">
        <v>24</v>
      </c>
      <c r="C62" s="103"/>
      <c r="D62" s="104"/>
      <c r="E62" s="74"/>
      <c r="F62" s="71"/>
      <c r="G62" s="72">
        <f>SUM(F56:F61)</f>
        <v>0</v>
      </c>
    </row>
    <row r="63" spans="1:7" ht="18.75" x14ac:dyDescent="0.3">
      <c r="A63" s="112"/>
      <c r="B63" s="113"/>
      <c r="C63" s="103"/>
      <c r="D63" s="104"/>
      <c r="E63" s="74"/>
      <c r="F63" s="71"/>
      <c r="G63" s="69"/>
    </row>
    <row r="64" spans="1:7" ht="18.75" x14ac:dyDescent="0.3">
      <c r="A64" s="99">
        <v>5</v>
      </c>
      <c r="B64" s="102" t="s">
        <v>41</v>
      </c>
      <c r="C64" s="103"/>
      <c r="D64" s="104"/>
      <c r="E64" s="74"/>
      <c r="F64" s="71"/>
      <c r="G64" s="69"/>
    </row>
    <row r="65" spans="1:7" ht="18.75" x14ac:dyDescent="0.3">
      <c r="A65" s="115">
        <f>A64+0.01</f>
        <v>5.01</v>
      </c>
      <c r="B65" s="106" t="s">
        <v>28</v>
      </c>
      <c r="C65" s="107">
        <v>40.71</v>
      </c>
      <c r="D65" s="108" t="s">
        <v>8</v>
      </c>
      <c r="E65" s="70"/>
      <c r="F65" s="68"/>
      <c r="G65" s="69"/>
    </row>
    <row r="66" spans="1:7" ht="18.75" x14ac:dyDescent="0.3">
      <c r="A66" s="112"/>
      <c r="B66" s="113" t="s">
        <v>24</v>
      </c>
      <c r="C66" s="103"/>
      <c r="D66" s="104"/>
      <c r="E66" s="74"/>
      <c r="F66" s="71"/>
      <c r="G66" s="72">
        <f>SUM(F65:F65)</f>
        <v>0</v>
      </c>
    </row>
    <row r="67" spans="1:7" ht="18.75" x14ac:dyDescent="0.3">
      <c r="A67" s="112"/>
      <c r="B67" s="114"/>
      <c r="C67" s="103"/>
      <c r="D67" s="104"/>
      <c r="E67" s="74"/>
      <c r="F67" s="71"/>
      <c r="G67" s="69"/>
    </row>
    <row r="68" spans="1:7" ht="18.75" x14ac:dyDescent="0.3">
      <c r="A68" s="99">
        <v>6</v>
      </c>
      <c r="B68" s="102" t="s">
        <v>35</v>
      </c>
      <c r="C68" s="103"/>
      <c r="D68" s="104"/>
      <c r="E68" s="74"/>
      <c r="F68" s="71"/>
      <c r="G68" s="69"/>
    </row>
    <row r="69" spans="1:7" ht="18.75" x14ac:dyDescent="0.3">
      <c r="A69" s="112">
        <f>A68+0.01</f>
        <v>6.01</v>
      </c>
      <c r="B69" s="114" t="s">
        <v>36</v>
      </c>
      <c r="C69" s="103">
        <v>296.85000000000002</v>
      </c>
      <c r="D69" s="104" t="s">
        <v>8</v>
      </c>
      <c r="E69" s="74"/>
      <c r="F69" s="71"/>
      <c r="G69" s="69"/>
    </row>
    <row r="70" spans="1:7" ht="18.75" x14ac:dyDescent="0.3">
      <c r="A70" s="112">
        <f>A69+0.01</f>
        <v>6.02</v>
      </c>
      <c r="B70" s="114" t="s">
        <v>37</v>
      </c>
      <c r="C70" s="103">
        <v>18.39</v>
      </c>
      <c r="D70" s="104" t="s">
        <v>8</v>
      </c>
      <c r="E70" s="74"/>
      <c r="F70" s="71"/>
      <c r="G70" s="69"/>
    </row>
    <row r="71" spans="1:7" ht="18.75" x14ac:dyDescent="0.3">
      <c r="A71" s="112"/>
      <c r="B71" s="113" t="s">
        <v>24</v>
      </c>
      <c r="C71" s="103"/>
      <c r="D71" s="104"/>
      <c r="E71" s="74"/>
      <c r="F71" s="71"/>
      <c r="G71" s="72">
        <f>SUM(F69:F70)</f>
        <v>0</v>
      </c>
    </row>
    <row r="72" spans="1:7" ht="18.75" x14ac:dyDescent="0.3">
      <c r="A72" s="112"/>
      <c r="B72" s="114"/>
      <c r="C72" s="103"/>
      <c r="D72" s="104"/>
      <c r="E72" s="74"/>
      <c r="F72" s="71"/>
      <c r="G72" s="69"/>
    </row>
    <row r="73" spans="1:7" ht="18.75" x14ac:dyDescent="0.3">
      <c r="A73" s="99">
        <v>7</v>
      </c>
      <c r="B73" s="102" t="s">
        <v>12</v>
      </c>
      <c r="C73" s="103"/>
      <c r="D73" s="104"/>
      <c r="E73" s="74"/>
      <c r="F73" s="71"/>
      <c r="G73" s="69"/>
    </row>
    <row r="74" spans="1:7" ht="56.25" x14ac:dyDescent="0.25">
      <c r="A74" s="115">
        <f>A73+0.01</f>
        <v>7.01</v>
      </c>
      <c r="B74" s="111" t="s">
        <v>38</v>
      </c>
      <c r="C74" s="107">
        <v>4</v>
      </c>
      <c r="D74" s="108" t="s">
        <v>39</v>
      </c>
      <c r="E74" s="70"/>
      <c r="F74" s="68"/>
      <c r="G74" s="73"/>
    </row>
    <row r="75" spans="1:7" ht="56.25" x14ac:dyDescent="0.25">
      <c r="A75" s="115">
        <f t="shared" ref="A75:A82" si="3">A74+0.01</f>
        <v>7.02</v>
      </c>
      <c r="B75" s="111" t="s">
        <v>142</v>
      </c>
      <c r="C75" s="107">
        <v>1</v>
      </c>
      <c r="D75" s="108" t="s">
        <v>39</v>
      </c>
      <c r="E75" s="70"/>
      <c r="F75" s="68"/>
      <c r="G75" s="73"/>
    </row>
    <row r="76" spans="1:7" s="4" customFormat="1" ht="37.5" x14ac:dyDescent="0.25">
      <c r="A76" s="118">
        <f t="shared" si="3"/>
        <v>7.0299999999999994</v>
      </c>
      <c r="B76" s="119" t="s">
        <v>40</v>
      </c>
      <c r="C76" s="107">
        <v>5</v>
      </c>
      <c r="D76" s="108" t="s">
        <v>39</v>
      </c>
      <c r="E76" s="70"/>
      <c r="F76" s="68"/>
      <c r="G76" s="76"/>
    </row>
    <row r="77" spans="1:7" s="4" customFormat="1" ht="37.5" x14ac:dyDescent="0.25">
      <c r="A77" s="118">
        <f t="shared" si="3"/>
        <v>7.0399999999999991</v>
      </c>
      <c r="B77" s="119" t="s">
        <v>146</v>
      </c>
      <c r="C77" s="107">
        <v>1</v>
      </c>
      <c r="D77" s="108" t="s">
        <v>39</v>
      </c>
      <c r="E77" s="70"/>
      <c r="F77" s="68"/>
      <c r="G77" s="76"/>
    </row>
    <row r="78" spans="1:7" ht="37.5" x14ac:dyDescent="0.3">
      <c r="A78" s="118">
        <f t="shared" si="3"/>
        <v>7.0499999999999989</v>
      </c>
      <c r="B78" s="120" t="s">
        <v>143</v>
      </c>
      <c r="C78" s="107">
        <v>1</v>
      </c>
      <c r="D78" s="108" t="s">
        <v>39</v>
      </c>
      <c r="E78" s="70"/>
      <c r="F78" s="68"/>
      <c r="G78" s="69"/>
    </row>
    <row r="79" spans="1:7" ht="37.5" x14ac:dyDescent="0.3">
      <c r="A79" s="118">
        <f t="shared" si="3"/>
        <v>7.0599999999999987</v>
      </c>
      <c r="B79" s="120" t="s">
        <v>62</v>
      </c>
      <c r="C79" s="107">
        <v>1</v>
      </c>
      <c r="D79" s="108" t="s">
        <v>39</v>
      </c>
      <c r="E79" s="70"/>
      <c r="F79" s="68"/>
      <c r="G79" s="69"/>
    </row>
    <row r="80" spans="1:7" ht="53.25" customHeight="1" x14ac:dyDescent="0.3">
      <c r="A80" s="118">
        <f t="shared" si="3"/>
        <v>7.0699999999999985</v>
      </c>
      <c r="B80" s="120" t="s">
        <v>65</v>
      </c>
      <c r="C80" s="107">
        <v>1</v>
      </c>
      <c r="D80" s="108" t="s">
        <v>39</v>
      </c>
      <c r="E80" s="70"/>
      <c r="F80" s="68"/>
      <c r="G80" s="69"/>
    </row>
    <row r="81" spans="1:7" ht="53.25" customHeight="1" x14ac:dyDescent="0.3">
      <c r="A81" s="118">
        <f t="shared" si="3"/>
        <v>7.0799999999999983</v>
      </c>
      <c r="B81" s="117" t="s">
        <v>144</v>
      </c>
      <c r="C81" s="107">
        <v>1</v>
      </c>
      <c r="D81" s="108" t="s">
        <v>39</v>
      </c>
      <c r="E81" s="70"/>
      <c r="F81" s="68"/>
      <c r="G81" s="69"/>
    </row>
    <row r="82" spans="1:7" ht="53.25" customHeight="1" x14ac:dyDescent="0.3">
      <c r="A82" s="115">
        <f t="shared" si="3"/>
        <v>7.0899999999999981</v>
      </c>
      <c r="B82" s="117" t="s">
        <v>145</v>
      </c>
      <c r="C82" s="107">
        <v>2</v>
      </c>
      <c r="D82" s="108" t="s">
        <v>39</v>
      </c>
      <c r="E82" s="70"/>
      <c r="F82" s="68"/>
      <c r="G82" s="69"/>
    </row>
    <row r="83" spans="1:7" ht="18.75" x14ac:dyDescent="0.3">
      <c r="A83" s="112"/>
      <c r="B83" s="113" t="s">
        <v>24</v>
      </c>
      <c r="C83" s="103"/>
      <c r="D83" s="104"/>
      <c r="E83" s="74"/>
      <c r="F83" s="71"/>
      <c r="G83" s="72">
        <f>SUM(F74:F82)</f>
        <v>0</v>
      </c>
    </row>
    <row r="84" spans="1:7" ht="18.75" x14ac:dyDescent="0.3">
      <c r="A84" s="112"/>
      <c r="B84" s="114"/>
      <c r="C84" s="103"/>
      <c r="D84" s="104"/>
      <c r="E84" s="74"/>
      <c r="F84" s="71"/>
      <c r="G84" s="69"/>
    </row>
    <row r="85" spans="1:7" ht="18.75" x14ac:dyDescent="0.3">
      <c r="A85" s="99">
        <v>8</v>
      </c>
      <c r="B85" s="102" t="s">
        <v>13</v>
      </c>
      <c r="C85" s="103"/>
      <c r="D85" s="104"/>
      <c r="E85" s="74"/>
      <c r="F85" s="71"/>
      <c r="G85" s="69"/>
    </row>
    <row r="86" spans="1:7" ht="121.5" customHeight="1" x14ac:dyDescent="0.3">
      <c r="A86" s="115">
        <f>A85+0.01</f>
        <v>8.01</v>
      </c>
      <c r="B86" s="117" t="s">
        <v>147</v>
      </c>
      <c r="C86" s="107">
        <v>303.39999999999998</v>
      </c>
      <c r="D86" s="108" t="s">
        <v>44</v>
      </c>
      <c r="E86" s="70"/>
      <c r="F86" s="68"/>
      <c r="G86" s="69"/>
    </row>
    <row r="87" spans="1:7" ht="84" customHeight="1" x14ac:dyDescent="0.3">
      <c r="A87" s="115">
        <f t="shared" ref="A87" si="4">A86+0.01</f>
        <v>8.02</v>
      </c>
      <c r="B87" s="117" t="s">
        <v>148</v>
      </c>
      <c r="C87" s="107">
        <v>39.770000000000003</v>
      </c>
      <c r="D87" s="108" t="s">
        <v>44</v>
      </c>
      <c r="E87" s="70"/>
      <c r="F87" s="68"/>
      <c r="G87" s="69"/>
    </row>
    <row r="88" spans="1:7" ht="18.75" x14ac:dyDescent="0.3">
      <c r="A88" s="112"/>
      <c r="B88" s="113" t="s">
        <v>24</v>
      </c>
      <c r="C88" s="103"/>
      <c r="D88" s="104"/>
      <c r="E88" s="74"/>
      <c r="F88" s="71"/>
      <c r="G88" s="72">
        <f>SUM(F86:F87)</f>
        <v>0</v>
      </c>
    </row>
    <row r="89" spans="1:7" ht="18.75" x14ac:dyDescent="0.3">
      <c r="A89" s="112"/>
      <c r="B89" s="114"/>
      <c r="C89" s="103"/>
      <c r="D89" s="104"/>
      <c r="E89" s="74"/>
      <c r="F89" s="71"/>
      <c r="G89" s="69"/>
    </row>
    <row r="90" spans="1:7" ht="18.75" x14ac:dyDescent="0.3">
      <c r="A90" s="99">
        <v>9</v>
      </c>
      <c r="B90" s="102" t="s">
        <v>11</v>
      </c>
      <c r="C90" s="103"/>
      <c r="D90" s="104"/>
      <c r="E90" s="74"/>
      <c r="F90" s="71"/>
      <c r="G90" s="69"/>
    </row>
    <row r="91" spans="1:7" ht="18.75" x14ac:dyDescent="0.3">
      <c r="A91" s="121">
        <f>A90+0.01</f>
        <v>9.01</v>
      </c>
      <c r="B91" s="114" t="s">
        <v>66</v>
      </c>
      <c r="C91" s="103">
        <v>5</v>
      </c>
      <c r="D91" s="104" t="s">
        <v>54</v>
      </c>
      <c r="E91" s="74"/>
      <c r="F91" s="71"/>
      <c r="G91" s="69"/>
    </row>
    <row r="92" spans="1:7" ht="18.75" x14ac:dyDescent="0.3">
      <c r="A92" s="121">
        <f t="shared" ref="A92:A100" si="5">A91+0.01</f>
        <v>9.02</v>
      </c>
      <c r="B92" s="114" t="s">
        <v>67</v>
      </c>
      <c r="C92" s="103">
        <v>5</v>
      </c>
      <c r="D92" s="104" t="s">
        <v>54</v>
      </c>
      <c r="E92" s="71"/>
      <c r="F92" s="71"/>
      <c r="G92" s="69"/>
    </row>
    <row r="93" spans="1:7" ht="18.75" x14ac:dyDescent="0.3">
      <c r="A93" s="121">
        <f t="shared" si="5"/>
        <v>9.0299999999999994</v>
      </c>
      <c r="B93" s="122" t="s">
        <v>47</v>
      </c>
      <c r="C93" s="103">
        <v>5</v>
      </c>
      <c r="D93" s="104" t="s">
        <v>54</v>
      </c>
      <c r="E93" s="71"/>
      <c r="F93" s="71"/>
      <c r="G93" s="69"/>
    </row>
    <row r="94" spans="1:7" ht="18.75" x14ac:dyDescent="0.3">
      <c r="A94" s="121">
        <f t="shared" si="5"/>
        <v>9.0399999999999991</v>
      </c>
      <c r="B94" s="122" t="s">
        <v>48</v>
      </c>
      <c r="C94" s="103">
        <v>7</v>
      </c>
      <c r="D94" s="104" t="s">
        <v>54</v>
      </c>
      <c r="E94" s="71"/>
      <c r="F94" s="71"/>
      <c r="G94" s="69"/>
    </row>
    <row r="95" spans="1:7" ht="18.75" x14ac:dyDescent="0.3">
      <c r="A95" s="121">
        <f t="shared" si="5"/>
        <v>9.0499999999999989</v>
      </c>
      <c r="B95" s="122" t="s">
        <v>49</v>
      </c>
      <c r="C95" s="103">
        <v>1</v>
      </c>
      <c r="D95" s="104" t="s">
        <v>18</v>
      </c>
      <c r="E95" s="71"/>
      <c r="F95" s="71"/>
      <c r="G95" s="69"/>
    </row>
    <row r="96" spans="1:7" ht="18.75" x14ac:dyDescent="0.3">
      <c r="A96" s="121">
        <f t="shared" si="5"/>
        <v>9.0599999999999987</v>
      </c>
      <c r="B96" s="114" t="s">
        <v>68</v>
      </c>
      <c r="C96" s="103">
        <v>5</v>
      </c>
      <c r="D96" s="104" t="s">
        <v>54</v>
      </c>
      <c r="E96" s="71"/>
      <c r="F96" s="71"/>
      <c r="G96" s="69"/>
    </row>
    <row r="97" spans="1:7" ht="18.75" x14ac:dyDescent="0.3">
      <c r="A97" s="121">
        <f t="shared" si="5"/>
        <v>9.0699999999999985</v>
      </c>
      <c r="B97" s="114" t="s">
        <v>50</v>
      </c>
      <c r="C97" s="103">
        <v>5</v>
      </c>
      <c r="D97" s="104" t="s">
        <v>54</v>
      </c>
      <c r="E97" s="71"/>
      <c r="F97" s="71"/>
      <c r="G97" s="69"/>
    </row>
    <row r="98" spans="1:7" ht="18.75" x14ac:dyDescent="0.3">
      <c r="A98" s="121">
        <f t="shared" si="5"/>
        <v>9.0799999999999983</v>
      </c>
      <c r="B98" s="122" t="s">
        <v>51</v>
      </c>
      <c r="C98" s="103">
        <v>5</v>
      </c>
      <c r="D98" s="104" t="s">
        <v>54</v>
      </c>
      <c r="E98" s="71"/>
      <c r="F98" s="71"/>
      <c r="G98" s="69"/>
    </row>
    <row r="99" spans="1:7" ht="18.75" x14ac:dyDescent="0.3">
      <c r="A99" s="121">
        <f t="shared" si="5"/>
        <v>9.0899999999999981</v>
      </c>
      <c r="B99" s="122" t="s">
        <v>52</v>
      </c>
      <c r="C99" s="103">
        <v>5</v>
      </c>
      <c r="D99" s="104" t="s">
        <v>54</v>
      </c>
      <c r="E99" s="71"/>
      <c r="F99" s="71"/>
      <c r="G99" s="69"/>
    </row>
    <row r="100" spans="1:7" ht="18.75" x14ac:dyDescent="0.3">
      <c r="A100" s="121">
        <f t="shared" si="5"/>
        <v>9.0999999999999979</v>
      </c>
      <c r="B100" s="122" t="s">
        <v>153</v>
      </c>
      <c r="C100" s="103">
        <v>1</v>
      </c>
      <c r="D100" s="104" t="s">
        <v>18</v>
      </c>
      <c r="E100" s="71"/>
      <c r="F100" s="71"/>
      <c r="G100" s="69"/>
    </row>
    <row r="101" spans="1:7" ht="18.75" x14ac:dyDescent="0.3">
      <c r="A101" s="121"/>
      <c r="B101" s="113" t="s">
        <v>24</v>
      </c>
      <c r="C101" s="103"/>
      <c r="D101" s="104"/>
      <c r="E101" s="71"/>
      <c r="F101" s="71"/>
      <c r="G101" s="72">
        <f>SUM(F91:F100)</f>
        <v>0</v>
      </c>
    </row>
    <row r="102" spans="1:7" ht="18.75" x14ac:dyDescent="0.3">
      <c r="A102" s="112"/>
      <c r="B102" s="114"/>
      <c r="C102" s="103"/>
      <c r="D102" s="104"/>
      <c r="E102" s="71"/>
      <c r="F102" s="71"/>
      <c r="G102" s="69"/>
    </row>
    <row r="103" spans="1:7" ht="18.75" x14ac:dyDescent="0.3">
      <c r="A103" s="99">
        <v>10</v>
      </c>
      <c r="B103" s="102" t="s">
        <v>14</v>
      </c>
      <c r="C103" s="103"/>
      <c r="D103" s="104"/>
      <c r="E103" s="71"/>
      <c r="F103" s="71"/>
      <c r="G103" s="69"/>
    </row>
    <row r="104" spans="1:7" ht="18.75" x14ac:dyDescent="0.3">
      <c r="A104" s="112">
        <f>A103+0.01</f>
        <v>10.01</v>
      </c>
      <c r="B104" s="114" t="s">
        <v>69</v>
      </c>
      <c r="C104" s="103">
        <v>755.09</v>
      </c>
      <c r="D104" s="104" t="s">
        <v>8</v>
      </c>
      <c r="E104" s="71"/>
      <c r="F104" s="71"/>
      <c r="G104" s="69"/>
    </row>
    <row r="105" spans="1:7" ht="18.75" x14ac:dyDescent="0.3">
      <c r="A105" s="112">
        <f t="shared" ref="A105:A106" si="6">A104+0.01</f>
        <v>10.02</v>
      </c>
      <c r="B105" s="114" t="s">
        <v>70</v>
      </c>
      <c r="C105" s="103">
        <v>86.08</v>
      </c>
      <c r="D105" s="104" t="s">
        <v>8</v>
      </c>
      <c r="E105" s="71"/>
      <c r="F105" s="71"/>
      <c r="G105" s="69"/>
    </row>
    <row r="106" spans="1:7" ht="18.75" x14ac:dyDescent="0.3">
      <c r="A106" s="112">
        <f t="shared" si="6"/>
        <v>10.029999999999999</v>
      </c>
      <c r="B106" s="122" t="s">
        <v>71</v>
      </c>
      <c r="C106" s="103">
        <v>28.45</v>
      </c>
      <c r="D106" s="104" t="s">
        <v>8</v>
      </c>
      <c r="E106" s="71"/>
      <c r="F106" s="71"/>
      <c r="G106" s="69"/>
    </row>
    <row r="107" spans="1:7" ht="18.75" x14ac:dyDescent="0.3">
      <c r="A107" s="112"/>
      <c r="B107" s="113" t="s">
        <v>24</v>
      </c>
      <c r="C107" s="103"/>
      <c r="D107" s="104"/>
      <c r="E107" s="71"/>
      <c r="F107" s="71"/>
      <c r="G107" s="72">
        <f>SUM(F104:F106)</f>
        <v>0</v>
      </c>
    </row>
    <row r="108" spans="1:7" ht="18.75" x14ac:dyDescent="0.3">
      <c r="A108" s="112"/>
      <c r="B108" s="114"/>
      <c r="C108" s="103"/>
      <c r="D108" s="104"/>
      <c r="E108" s="71"/>
      <c r="F108" s="71"/>
      <c r="G108" s="69"/>
    </row>
    <row r="109" spans="1:7" ht="18.75" x14ac:dyDescent="0.3">
      <c r="A109" s="99">
        <v>11</v>
      </c>
      <c r="B109" s="102" t="s">
        <v>15</v>
      </c>
      <c r="C109" s="103"/>
      <c r="D109" s="104"/>
      <c r="E109" s="71"/>
      <c r="F109" s="71"/>
      <c r="G109" s="69"/>
    </row>
    <row r="110" spans="1:7" s="4" customFormat="1" ht="18.75" x14ac:dyDescent="0.25">
      <c r="A110" s="115">
        <f>A109+0.01</f>
        <v>11.01</v>
      </c>
      <c r="B110" s="123" t="s">
        <v>55</v>
      </c>
      <c r="C110" s="107">
        <v>9.81</v>
      </c>
      <c r="D110" s="108" t="s">
        <v>44</v>
      </c>
      <c r="E110" s="68"/>
      <c r="F110" s="68"/>
      <c r="G110" s="76"/>
    </row>
    <row r="111" spans="1:7" s="4" customFormat="1" ht="18.75" x14ac:dyDescent="0.25">
      <c r="A111" s="118">
        <f t="shared" ref="A111:A113" si="7">A110+0.01</f>
        <v>11.02</v>
      </c>
      <c r="B111" s="124" t="s">
        <v>56</v>
      </c>
      <c r="C111" s="125">
        <v>16.36</v>
      </c>
      <c r="D111" s="108" t="s">
        <v>44</v>
      </c>
      <c r="E111" s="68"/>
      <c r="F111" s="68"/>
      <c r="G111" s="76"/>
    </row>
    <row r="112" spans="1:7" s="4" customFormat="1" ht="37.5" x14ac:dyDescent="0.25">
      <c r="A112" s="115">
        <f t="shared" si="7"/>
        <v>11.03</v>
      </c>
      <c r="B112" s="126" t="s">
        <v>57</v>
      </c>
      <c r="C112" s="107">
        <v>9.64</v>
      </c>
      <c r="D112" s="108" t="s">
        <v>44</v>
      </c>
      <c r="E112" s="68"/>
      <c r="F112" s="68"/>
      <c r="G112" s="76"/>
    </row>
    <row r="113" spans="1:11" s="4" customFormat="1" ht="37.5" x14ac:dyDescent="0.25">
      <c r="A113" s="115">
        <f t="shared" si="7"/>
        <v>11.04</v>
      </c>
      <c r="B113" s="126" t="s">
        <v>58</v>
      </c>
      <c r="C113" s="107">
        <v>12.05</v>
      </c>
      <c r="D113" s="108" t="s">
        <v>44</v>
      </c>
      <c r="E113" s="68"/>
      <c r="F113" s="68"/>
      <c r="G113" s="76"/>
    </row>
    <row r="114" spans="1:11" ht="18.75" x14ac:dyDescent="0.3">
      <c r="A114" s="112"/>
      <c r="B114" s="113" t="s">
        <v>24</v>
      </c>
      <c r="C114" s="103"/>
      <c r="D114" s="104"/>
      <c r="E114" s="71"/>
      <c r="F114" s="71"/>
      <c r="G114" s="72">
        <f>SUM(F110:F113)</f>
        <v>0</v>
      </c>
    </row>
    <row r="115" spans="1:11" ht="18.75" x14ac:dyDescent="0.3">
      <c r="A115" s="112"/>
      <c r="B115" s="114"/>
      <c r="C115" s="103"/>
      <c r="D115" s="104"/>
      <c r="E115" s="71"/>
      <c r="F115" s="71"/>
      <c r="G115" s="69"/>
    </row>
    <row r="116" spans="1:11" ht="18.75" x14ac:dyDescent="0.3">
      <c r="A116" s="99">
        <v>12</v>
      </c>
      <c r="B116" s="127" t="s">
        <v>60</v>
      </c>
      <c r="C116" s="103"/>
      <c r="D116" s="104"/>
      <c r="E116" s="71"/>
      <c r="F116" s="71"/>
      <c r="G116" s="69"/>
    </row>
    <row r="117" spans="1:11" ht="18.75" x14ac:dyDescent="0.3">
      <c r="A117" s="112">
        <f>A116+0.01</f>
        <v>12.01</v>
      </c>
      <c r="B117" s="114" t="s">
        <v>61</v>
      </c>
      <c r="C117" s="103">
        <v>1</v>
      </c>
      <c r="D117" s="104" t="s">
        <v>18</v>
      </c>
      <c r="E117" s="71"/>
      <c r="F117" s="71"/>
      <c r="G117" s="69"/>
    </row>
    <row r="118" spans="1:11" ht="18.75" x14ac:dyDescent="0.3">
      <c r="A118" s="112"/>
      <c r="B118" s="113" t="s">
        <v>24</v>
      </c>
      <c r="C118" s="103"/>
      <c r="D118" s="104"/>
      <c r="E118" s="71"/>
      <c r="F118" s="71"/>
      <c r="G118" s="72">
        <f>SUM(F117:F117)</f>
        <v>0</v>
      </c>
    </row>
    <row r="119" spans="1:11" ht="18.75" x14ac:dyDescent="0.3">
      <c r="A119" s="112"/>
      <c r="B119" s="114"/>
      <c r="C119" s="103"/>
      <c r="D119" s="104"/>
      <c r="E119" s="71"/>
      <c r="F119" s="71"/>
      <c r="G119" s="67"/>
    </row>
    <row r="120" spans="1:11" ht="19.5" x14ac:dyDescent="0.35">
      <c r="A120" s="112"/>
      <c r="B120" s="10" t="s">
        <v>139</v>
      </c>
      <c r="C120" s="10"/>
      <c r="D120" s="10"/>
      <c r="E120" s="77"/>
      <c r="F120" s="77"/>
      <c r="G120" s="136">
        <f>SUM(G19:G118)</f>
        <v>0</v>
      </c>
      <c r="I120" s="9"/>
      <c r="J120" s="9"/>
      <c r="K120" s="9"/>
    </row>
    <row r="121" spans="1:11" ht="18.75" x14ac:dyDescent="0.3">
      <c r="A121" s="112"/>
      <c r="B121" s="114"/>
      <c r="C121" s="103"/>
      <c r="D121" s="104"/>
      <c r="E121" s="71"/>
      <c r="F121" s="71"/>
      <c r="G121" s="67"/>
    </row>
    <row r="122" spans="1:11" ht="39" x14ac:dyDescent="0.35">
      <c r="A122" s="11"/>
      <c r="B122" s="12" t="s">
        <v>77</v>
      </c>
      <c r="C122" s="128"/>
      <c r="D122" s="128"/>
      <c r="E122" s="78"/>
      <c r="F122" s="78"/>
      <c r="G122" s="13"/>
    </row>
    <row r="123" spans="1:11" ht="19.5" x14ac:dyDescent="0.35">
      <c r="A123" s="14">
        <v>13</v>
      </c>
      <c r="B123" s="15" t="s">
        <v>78</v>
      </c>
      <c r="C123" s="16"/>
      <c r="D123" s="17"/>
      <c r="E123" s="79"/>
      <c r="F123" s="18"/>
      <c r="G123" s="19"/>
    </row>
    <row r="124" spans="1:11" ht="93.75" x14ac:dyDescent="0.35">
      <c r="A124" s="11">
        <f>A123+0.01</f>
        <v>13.01</v>
      </c>
      <c r="B124" s="20" t="s">
        <v>79</v>
      </c>
      <c r="C124" s="21">
        <v>72</v>
      </c>
      <c r="D124" s="22" t="s">
        <v>39</v>
      </c>
      <c r="E124" s="80"/>
      <c r="F124" s="23"/>
      <c r="G124" s="24"/>
    </row>
    <row r="125" spans="1:11" ht="94.5" x14ac:dyDescent="0.35">
      <c r="A125" s="11">
        <f>A124+0.01</f>
        <v>13.02</v>
      </c>
      <c r="B125" s="25" t="s">
        <v>80</v>
      </c>
      <c r="C125" s="21">
        <v>15</v>
      </c>
      <c r="D125" s="22" t="s">
        <v>39</v>
      </c>
      <c r="E125" s="80"/>
      <c r="F125" s="23"/>
      <c r="G125" s="24"/>
    </row>
    <row r="126" spans="1:11" ht="94.5" x14ac:dyDescent="0.35">
      <c r="A126" s="11">
        <f>A125+0.01</f>
        <v>13.03</v>
      </c>
      <c r="B126" s="25" t="s">
        <v>81</v>
      </c>
      <c r="C126" s="21">
        <v>15</v>
      </c>
      <c r="D126" s="22" t="s">
        <v>39</v>
      </c>
      <c r="E126" s="80"/>
      <c r="F126" s="23"/>
      <c r="G126" s="24"/>
    </row>
    <row r="127" spans="1:11" ht="57" x14ac:dyDescent="0.35">
      <c r="A127" s="11">
        <f t="shared" ref="A127:A135" si="8">A126+0.01</f>
        <v>13.04</v>
      </c>
      <c r="B127" s="25" t="s">
        <v>82</v>
      </c>
      <c r="C127" s="21">
        <v>8</v>
      </c>
      <c r="D127" s="22" t="s">
        <v>39</v>
      </c>
      <c r="E127" s="80"/>
      <c r="F127" s="23"/>
      <c r="G127" s="24"/>
    </row>
    <row r="128" spans="1:11" ht="19.5" x14ac:dyDescent="0.35">
      <c r="A128" s="11">
        <f t="shared" si="8"/>
        <v>13.049999999999999</v>
      </c>
      <c r="B128" s="25" t="s">
        <v>83</v>
      </c>
      <c r="C128" s="21">
        <v>2</v>
      </c>
      <c r="D128" s="22" t="s">
        <v>39</v>
      </c>
      <c r="E128" s="80"/>
      <c r="F128" s="23"/>
      <c r="G128" s="24"/>
    </row>
    <row r="129" spans="1:7" ht="19.5" x14ac:dyDescent="0.35">
      <c r="A129" s="11">
        <f t="shared" si="8"/>
        <v>13.059999999999999</v>
      </c>
      <c r="B129" s="25" t="s">
        <v>84</v>
      </c>
      <c r="C129" s="21">
        <v>20</v>
      </c>
      <c r="D129" s="22" t="s">
        <v>39</v>
      </c>
      <c r="E129" s="80"/>
      <c r="F129" s="23"/>
      <c r="G129" s="24"/>
    </row>
    <row r="130" spans="1:7" ht="19.5" x14ac:dyDescent="0.35">
      <c r="A130" s="11">
        <f t="shared" si="8"/>
        <v>13.069999999999999</v>
      </c>
      <c r="B130" s="25" t="s">
        <v>85</v>
      </c>
      <c r="C130" s="21">
        <v>70</v>
      </c>
      <c r="D130" s="22" t="s">
        <v>39</v>
      </c>
      <c r="E130" s="80"/>
      <c r="F130" s="23"/>
      <c r="G130" s="24"/>
    </row>
    <row r="131" spans="1:7" ht="75.75" x14ac:dyDescent="0.35">
      <c r="A131" s="11">
        <f t="shared" si="8"/>
        <v>13.079999999999998</v>
      </c>
      <c r="B131" s="25" t="s">
        <v>86</v>
      </c>
      <c r="C131" s="21">
        <v>50</v>
      </c>
      <c r="D131" s="22" t="s">
        <v>39</v>
      </c>
      <c r="E131" s="80"/>
      <c r="F131" s="23"/>
      <c r="G131" s="24"/>
    </row>
    <row r="132" spans="1:7" ht="150.75" x14ac:dyDescent="0.35">
      <c r="A132" s="11">
        <f t="shared" si="8"/>
        <v>13.089999999999998</v>
      </c>
      <c r="B132" s="25" t="s">
        <v>87</v>
      </c>
      <c r="C132" s="21">
        <v>50</v>
      </c>
      <c r="D132" s="22" t="s">
        <v>32</v>
      </c>
      <c r="E132" s="80"/>
      <c r="F132" s="23"/>
      <c r="G132" s="24"/>
    </row>
    <row r="133" spans="1:7" ht="150.75" x14ac:dyDescent="0.35">
      <c r="A133" s="26">
        <f t="shared" si="8"/>
        <v>13.099999999999998</v>
      </c>
      <c r="B133" s="25" t="s">
        <v>88</v>
      </c>
      <c r="C133" s="21">
        <v>60</v>
      </c>
      <c r="D133" s="22" t="s">
        <v>32</v>
      </c>
      <c r="E133" s="80"/>
      <c r="F133" s="23"/>
      <c r="G133" s="24"/>
    </row>
    <row r="134" spans="1:7" ht="75.75" x14ac:dyDescent="0.35">
      <c r="A134" s="11">
        <f t="shared" si="8"/>
        <v>13.109999999999998</v>
      </c>
      <c r="B134" s="25" t="s">
        <v>89</v>
      </c>
      <c r="C134" s="21">
        <v>16</v>
      </c>
      <c r="D134" s="22" t="s">
        <v>39</v>
      </c>
      <c r="E134" s="80"/>
      <c r="F134" s="23"/>
      <c r="G134" s="24"/>
    </row>
    <row r="135" spans="1:7" ht="57" x14ac:dyDescent="0.35">
      <c r="A135" s="11">
        <f t="shared" si="8"/>
        <v>13.119999999999997</v>
      </c>
      <c r="B135" s="25" t="s">
        <v>90</v>
      </c>
      <c r="C135" s="21">
        <v>1</v>
      </c>
      <c r="D135" s="22" t="s">
        <v>91</v>
      </c>
      <c r="E135" s="80"/>
      <c r="F135" s="23"/>
      <c r="G135" s="24"/>
    </row>
    <row r="136" spans="1:7" ht="19.5" x14ac:dyDescent="0.35">
      <c r="A136" s="11"/>
      <c r="B136" s="113" t="s">
        <v>24</v>
      </c>
      <c r="C136" s="21"/>
      <c r="D136" s="22"/>
      <c r="E136" s="80"/>
      <c r="F136" s="23"/>
      <c r="G136" s="24">
        <f>SUM(F124:F135)</f>
        <v>0</v>
      </c>
    </row>
    <row r="137" spans="1:7" ht="19.5" x14ac:dyDescent="0.35">
      <c r="A137" s="11"/>
      <c r="B137" s="113"/>
      <c r="C137" s="21"/>
      <c r="D137" s="22"/>
      <c r="E137" s="80"/>
      <c r="F137" s="23"/>
      <c r="G137" s="24"/>
    </row>
    <row r="138" spans="1:7" ht="78" x14ac:dyDescent="0.35">
      <c r="A138" s="14">
        <v>14</v>
      </c>
      <c r="B138" s="27" t="s">
        <v>92</v>
      </c>
      <c r="C138" s="21"/>
      <c r="D138" s="22"/>
      <c r="E138" s="80"/>
      <c r="F138" s="23"/>
      <c r="G138" s="24"/>
    </row>
    <row r="139" spans="1:7" ht="243.75" x14ac:dyDescent="0.35">
      <c r="A139" s="11">
        <f>A138+0.01</f>
        <v>14.01</v>
      </c>
      <c r="B139" s="28" t="s">
        <v>93</v>
      </c>
      <c r="C139" s="21">
        <v>45</v>
      </c>
      <c r="D139" s="22" t="s">
        <v>94</v>
      </c>
      <c r="E139" s="80"/>
      <c r="F139" s="23"/>
      <c r="G139" s="24"/>
    </row>
    <row r="140" spans="1:7" ht="168.75" x14ac:dyDescent="0.35">
      <c r="A140" s="11">
        <f t="shared" ref="A140:A163" si="9">A139+0.01</f>
        <v>14.02</v>
      </c>
      <c r="B140" s="28" t="s">
        <v>95</v>
      </c>
      <c r="C140" s="21">
        <v>1</v>
      </c>
      <c r="D140" s="22" t="s">
        <v>96</v>
      </c>
      <c r="E140" s="80"/>
      <c r="F140" s="23"/>
      <c r="G140" s="24"/>
    </row>
    <row r="141" spans="1:7" ht="243.75" x14ac:dyDescent="0.35">
      <c r="A141" s="11">
        <f t="shared" si="9"/>
        <v>14.03</v>
      </c>
      <c r="B141" s="28" t="s">
        <v>97</v>
      </c>
      <c r="C141" s="21">
        <v>5</v>
      </c>
      <c r="D141" s="22" t="s">
        <v>94</v>
      </c>
      <c r="E141" s="80"/>
      <c r="F141" s="23"/>
      <c r="G141" s="24"/>
    </row>
    <row r="142" spans="1:7" ht="262.5" x14ac:dyDescent="0.35">
      <c r="A142" s="11">
        <f t="shared" si="9"/>
        <v>14.04</v>
      </c>
      <c r="B142" s="28" t="s">
        <v>98</v>
      </c>
      <c r="C142" s="21">
        <v>105</v>
      </c>
      <c r="D142" s="22" t="s">
        <v>94</v>
      </c>
      <c r="E142" s="80"/>
      <c r="F142" s="23"/>
      <c r="G142" s="24"/>
    </row>
    <row r="143" spans="1:7" ht="94.5" x14ac:dyDescent="0.35">
      <c r="A143" s="11">
        <f t="shared" si="9"/>
        <v>14.049999999999999</v>
      </c>
      <c r="B143" s="25" t="s">
        <v>99</v>
      </c>
      <c r="C143" s="21">
        <v>1</v>
      </c>
      <c r="D143" s="22" t="s">
        <v>39</v>
      </c>
      <c r="E143" s="80"/>
      <c r="F143" s="23"/>
      <c r="G143" s="24"/>
    </row>
    <row r="144" spans="1:7" ht="113.25" x14ac:dyDescent="0.35">
      <c r="A144" s="11">
        <f t="shared" si="9"/>
        <v>14.059999999999999</v>
      </c>
      <c r="B144" s="25" t="s">
        <v>100</v>
      </c>
      <c r="C144" s="21">
        <v>20</v>
      </c>
      <c r="D144" s="22" t="s">
        <v>94</v>
      </c>
      <c r="E144" s="80"/>
      <c r="F144" s="23"/>
      <c r="G144" s="24"/>
    </row>
    <row r="145" spans="1:7" ht="150.75" x14ac:dyDescent="0.35">
      <c r="A145" s="11">
        <f t="shared" si="9"/>
        <v>14.069999999999999</v>
      </c>
      <c r="B145" s="25" t="s">
        <v>101</v>
      </c>
      <c r="C145" s="21">
        <v>20</v>
      </c>
      <c r="D145" s="22" t="s">
        <v>94</v>
      </c>
      <c r="E145" s="80"/>
      <c r="F145" s="23"/>
      <c r="G145" s="24"/>
    </row>
    <row r="146" spans="1:7" ht="75.75" x14ac:dyDescent="0.35">
      <c r="A146" s="11">
        <f t="shared" si="9"/>
        <v>14.079999999999998</v>
      </c>
      <c r="B146" s="25" t="s">
        <v>102</v>
      </c>
      <c r="C146" s="21">
        <v>1</v>
      </c>
      <c r="D146" s="22" t="s">
        <v>96</v>
      </c>
      <c r="E146" s="80"/>
      <c r="F146" s="23"/>
      <c r="G146" s="24"/>
    </row>
    <row r="147" spans="1:7" ht="225.75" x14ac:dyDescent="0.35">
      <c r="A147" s="11">
        <f t="shared" si="9"/>
        <v>14.089999999999998</v>
      </c>
      <c r="B147" s="25" t="s">
        <v>103</v>
      </c>
      <c r="C147" s="21">
        <v>95</v>
      </c>
      <c r="D147" s="22" t="s">
        <v>94</v>
      </c>
      <c r="E147" s="80"/>
      <c r="F147" s="23"/>
      <c r="G147" s="24"/>
    </row>
    <row r="148" spans="1:7" ht="112.5" x14ac:dyDescent="0.35">
      <c r="A148" s="26">
        <f t="shared" si="9"/>
        <v>14.099999999999998</v>
      </c>
      <c r="B148" s="28" t="s">
        <v>104</v>
      </c>
      <c r="C148" s="21">
        <v>1</v>
      </c>
      <c r="D148" s="22" t="s">
        <v>96</v>
      </c>
      <c r="E148" s="80"/>
      <c r="F148" s="23"/>
      <c r="G148" s="24"/>
    </row>
    <row r="149" spans="1:7" ht="187.5" x14ac:dyDescent="0.35">
      <c r="A149" s="11">
        <f t="shared" si="9"/>
        <v>14.109999999999998</v>
      </c>
      <c r="B149" s="28" t="s">
        <v>105</v>
      </c>
      <c r="C149" s="21">
        <v>1</v>
      </c>
      <c r="D149" s="22" t="s">
        <v>91</v>
      </c>
      <c r="E149" s="80"/>
      <c r="F149" s="23"/>
      <c r="G149" s="24"/>
    </row>
    <row r="150" spans="1:7" ht="262.5" x14ac:dyDescent="0.35">
      <c r="A150" s="11">
        <f t="shared" si="9"/>
        <v>14.119999999999997</v>
      </c>
      <c r="B150" s="28" t="s">
        <v>106</v>
      </c>
      <c r="C150" s="21">
        <v>45</v>
      </c>
      <c r="D150" s="22" t="s">
        <v>94</v>
      </c>
      <c r="E150" s="80"/>
      <c r="F150" s="23"/>
      <c r="G150" s="24"/>
    </row>
    <row r="151" spans="1:7" ht="281.25" x14ac:dyDescent="0.35">
      <c r="A151" s="11">
        <f t="shared" si="9"/>
        <v>14.129999999999997</v>
      </c>
      <c r="B151" s="28" t="s">
        <v>164</v>
      </c>
      <c r="C151" s="21">
        <v>45</v>
      </c>
      <c r="D151" s="22" t="s">
        <v>94</v>
      </c>
      <c r="E151" s="80"/>
      <c r="F151" s="23"/>
      <c r="G151" s="24"/>
    </row>
    <row r="152" spans="1:7" ht="281.25" x14ac:dyDescent="0.35">
      <c r="A152" s="11">
        <f t="shared" si="9"/>
        <v>14.139999999999997</v>
      </c>
      <c r="B152" s="28" t="s">
        <v>107</v>
      </c>
      <c r="C152" s="21">
        <v>15</v>
      </c>
      <c r="D152" s="22" t="s">
        <v>94</v>
      </c>
      <c r="E152" s="80"/>
      <c r="F152" s="23"/>
      <c r="G152" s="24"/>
    </row>
    <row r="153" spans="1:7" ht="94.5" x14ac:dyDescent="0.35">
      <c r="A153" s="11">
        <f>A152+0.01</f>
        <v>14.149999999999997</v>
      </c>
      <c r="B153" s="25" t="s">
        <v>108</v>
      </c>
      <c r="C153" s="21">
        <v>1</v>
      </c>
      <c r="D153" s="22" t="s">
        <v>39</v>
      </c>
      <c r="E153" s="80"/>
      <c r="F153" s="23"/>
      <c r="G153" s="24"/>
    </row>
    <row r="154" spans="1:7" ht="187.5" x14ac:dyDescent="0.35">
      <c r="A154" s="11">
        <f>A152+0.01</f>
        <v>14.149999999999997</v>
      </c>
      <c r="B154" s="28" t="s">
        <v>109</v>
      </c>
      <c r="C154" s="21">
        <v>1</v>
      </c>
      <c r="D154" s="22" t="s">
        <v>96</v>
      </c>
      <c r="E154" s="80"/>
      <c r="F154" s="23"/>
      <c r="G154" s="24"/>
    </row>
    <row r="155" spans="1:7" ht="75.75" x14ac:dyDescent="0.35">
      <c r="A155" s="11">
        <f t="shared" si="9"/>
        <v>14.159999999999997</v>
      </c>
      <c r="B155" s="25" t="s">
        <v>110</v>
      </c>
      <c r="C155" s="21">
        <v>1</v>
      </c>
      <c r="D155" s="22" t="s">
        <v>96</v>
      </c>
      <c r="E155" s="80"/>
      <c r="F155" s="23"/>
      <c r="G155" s="24"/>
    </row>
    <row r="156" spans="1:7" ht="188.25" x14ac:dyDescent="0.35">
      <c r="A156" s="11">
        <f t="shared" si="9"/>
        <v>14.169999999999996</v>
      </c>
      <c r="B156" s="25" t="s">
        <v>111</v>
      </c>
      <c r="C156" s="21">
        <v>1</v>
      </c>
      <c r="D156" s="22" t="s">
        <v>91</v>
      </c>
      <c r="E156" s="80"/>
      <c r="F156" s="23"/>
      <c r="G156" s="24"/>
    </row>
    <row r="157" spans="1:7" ht="19.5" x14ac:dyDescent="0.35">
      <c r="A157" s="11"/>
      <c r="B157" s="113" t="s">
        <v>24</v>
      </c>
      <c r="C157" s="21"/>
      <c r="D157" s="22"/>
      <c r="E157" s="80"/>
      <c r="F157" s="23"/>
      <c r="G157" s="24">
        <f>SUM(F139:F156)</f>
        <v>0</v>
      </c>
    </row>
    <row r="158" spans="1:7" ht="19.5" x14ac:dyDescent="0.35">
      <c r="A158" s="11"/>
      <c r="B158" s="113"/>
      <c r="C158" s="21"/>
      <c r="D158" s="22"/>
      <c r="E158" s="80"/>
      <c r="F158" s="23"/>
      <c r="G158" s="24"/>
    </row>
    <row r="159" spans="1:7" ht="19.5" x14ac:dyDescent="0.35">
      <c r="A159" s="14">
        <v>15</v>
      </c>
      <c r="B159" s="15" t="s">
        <v>112</v>
      </c>
      <c r="C159" s="21"/>
      <c r="D159" s="22"/>
      <c r="E159" s="80"/>
      <c r="F159" s="23"/>
      <c r="G159" s="24"/>
    </row>
    <row r="160" spans="1:7" ht="262.5" x14ac:dyDescent="0.35">
      <c r="A160" s="11">
        <f t="shared" si="9"/>
        <v>15.01</v>
      </c>
      <c r="B160" s="28" t="s">
        <v>113</v>
      </c>
      <c r="C160" s="21">
        <v>30</v>
      </c>
      <c r="D160" s="22" t="s">
        <v>114</v>
      </c>
      <c r="E160" s="80"/>
      <c r="F160" s="23"/>
      <c r="G160" s="24"/>
    </row>
    <row r="161" spans="1:9" ht="56.25" x14ac:dyDescent="0.35">
      <c r="A161" s="11">
        <f t="shared" si="9"/>
        <v>15.02</v>
      </c>
      <c r="B161" s="28" t="s">
        <v>115</v>
      </c>
      <c r="C161" s="21">
        <v>520</v>
      </c>
      <c r="D161" s="22" t="s">
        <v>44</v>
      </c>
      <c r="E161" s="80"/>
      <c r="F161" s="23"/>
      <c r="G161" s="29"/>
    </row>
    <row r="162" spans="1:9" ht="37.5" x14ac:dyDescent="0.35">
      <c r="A162" s="11">
        <f t="shared" si="9"/>
        <v>15.03</v>
      </c>
      <c r="B162" s="28" t="s">
        <v>141</v>
      </c>
      <c r="C162" s="21">
        <v>15</v>
      </c>
      <c r="D162" s="22" t="s">
        <v>39</v>
      </c>
      <c r="E162" s="80"/>
      <c r="F162" s="23"/>
      <c r="G162" s="29"/>
    </row>
    <row r="163" spans="1:9" ht="19.5" x14ac:dyDescent="0.35">
      <c r="A163" s="11">
        <f t="shared" si="9"/>
        <v>15.04</v>
      </c>
      <c r="B163" s="28" t="s">
        <v>116</v>
      </c>
      <c r="C163" s="21">
        <v>3</v>
      </c>
      <c r="D163" s="22" t="s">
        <v>39</v>
      </c>
      <c r="E163" s="80"/>
      <c r="F163" s="23"/>
      <c r="G163" s="29"/>
    </row>
    <row r="164" spans="1:9" ht="19.5" x14ac:dyDescent="0.35">
      <c r="A164" s="11"/>
      <c r="B164" s="113" t="s">
        <v>24</v>
      </c>
      <c r="C164" s="30"/>
      <c r="D164" s="31"/>
      <c r="E164" s="81"/>
      <c r="F164" s="32"/>
      <c r="G164" s="29">
        <f>SUM(F160:F163)</f>
        <v>0</v>
      </c>
    </row>
    <row r="165" spans="1:9" ht="19.5" x14ac:dyDescent="0.35">
      <c r="A165" s="11"/>
      <c r="B165" s="28"/>
      <c r="C165" s="30"/>
      <c r="D165" s="31"/>
      <c r="E165" s="81"/>
      <c r="F165" s="32"/>
      <c r="G165" s="29"/>
    </row>
    <row r="166" spans="1:9" ht="19.5" x14ac:dyDescent="0.35">
      <c r="A166" s="11"/>
      <c r="B166" s="28"/>
      <c r="C166" s="30"/>
      <c r="D166" s="31"/>
      <c r="E166" s="82"/>
      <c r="F166" s="32"/>
      <c r="G166" s="29"/>
    </row>
    <row r="167" spans="1:9" ht="19.5" x14ac:dyDescent="0.35">
      <c r="A167" s="11"/>
      <c r="B167" s="28"/>
      <c r="C167" s="30"/>
      <c r="D167" s="31"/>
      <c r="E167" s="82"/>
      <c r="F167" s="32"/>
      <c r="G167" s="29"/>
    </row>
    <row r="168" spans="1:9" ht="19.5" x14ac:dyDescent="0.35">
      <c r="A168" s="11"/>
      <c r="B168" s="33" t="s">
        <v>117</v>
      </c>
      <c r="C168" s="34"/>
      <c r="D168" s="35"/>
      <c r="E168" s="83"/>
      <c r="F168" s="36"/>
      <c r="G168" s="37">
        <f>SUM(G124:G164)</f>
        <v>0</v>
      </c>
      <c r="I168" s="3"/>
    </row>
    <row r="169" spans="1:9" ht="19.5" x14ac:dyDescent="0.35">
      <c r="A169" s="11"/>
      <c r="B169" s="38"/>
      <c r="C169" s="30"/>
      <c r="D169" s="39"/>
      <c r="E169" s="82"/>
      <c r="F169" s="40"/>
      <c r="G169" s="24"/>
    </row>
    <row r="170" spans="1:9" ht="19.5" x14ac:dyDescent="0.35">
      <c r="A170" s="11"/>
      <c r="B170" s="33" t="s">
        <v>118</v>
      </c>
      <c r="C170" s="34"/>
      <c r="D170" s="35"/>
      <c r="E170" s="83"/>
      <c r="F170" s="36"/>
      <c r="G170" s="37">
        <f>SUM(G168+G120)</f>
        <v>0</v>
      </c>
    </row>
    <row r="171" spans="1:9" ht="19.5" x14ac:dyDescent="0.35">
      <c r="A171" s="11"/>
      <c r="B171" s="41"/>
      <c r="C171" s="30"/>
      <c r="D171" s="39"/>
      <c r="E171" s="82"/>
      <c r="F171" s="40"/>
      <c r="G171" s="24"/>
    </row>
    <row r="172" spans="1:9" ht="19.5" x14ac:dyDescent="0.35">
      <c r="A172" s="42" t="s">
        <v>119</v>
      </c>
      <c r="B172" s="43" t="s">
        <v>120</v>
      </c>
      <c r="C172" s="30"/>
      <c r="D172" s="44"/>
      <c r="E172" s="84"/>
      <c r="F172" s="45"/>
      <c r="G172" s="46"/>
    </row>
    <row r="173" spans="1:9" ht="19.5" x14ac:dyDescent="0.35">
      <c r="A173" s="47" t="s">
        <v>121</v>
      </c>
      <c r="B173" s="129" t="s">
        <v>127</v>
      </c>
      <c r="C173" s="48">
        <v>0.1</v>
      </c>
      <c r="D173" s="31" t="s">
        <v>140</v>
      </c>
      <c r="E173" s="85"/>
      <c r="F173" s="49"/>
      <c r="G173" s="46"/>
    </row>
    <row r="174" spans="1:9" ht="19.5" x14ac:dyDescent="0.35">
      <c r="A174" s="47" t="s">
        <v>123</v>
      </c>
      <c r="B174" s="129" t="s">
        <v>128</v>
      </c>
      <c r="C174" s="48">
        <v>0.03</v>
      </c>
      <c r="D174" s="31" t="s">
        <v>140</v>
      </c>
      <c r="E174" s="85"/>
      <c r="F174" s="49"/>
      <c r="G174" s="46"/>
    </row>
    <row r="175" spans="1:9" ht="19.5" x14ac:dyDescent="0.35">
      <c r="A175" s="47" t="s">
        <v>132</v>
      </c>
      <c r="B175" s="129" t="s">
        <v>129</v>
      </c>
      <c r="C175" s="48">
        <v>4.3499999999999997E-2</v>
      </c>
      <c r="D175" s="31" t="s">
        <v>140</v>
      </c>
      <c r="E175" s="85"/>
      <c r="F175" s="49"/>
      <c r="G175" s="46"/>
    </row>
    <row r="176" spans="1:9" ht="19.5" x14ac:dyDescent="0.35">
      <c r="A176" s="47" t="s">
        <v>133</v>
      </c>
      <c r="B176" s="129" t="s">
        <v>130</v>
      </c>
      <c r="C176" s="48">
        <v>0.01</v>
      </c>
      <c r="D176" s="31" t="s">
        <v>140</v>
      </c>
      <c r="E176" s="85"/>
      <c r="F176" s="49"/>
      <c r="G176" s="46"/>
    </row>
    <row r="177" spans="1:7" ht="19.5" x14ac:dyDescent="0.35">
      <c r="A177" s="47" t="s">
        <v>134</v>
      </c>
      <c r="B177" s="129" t="s">
        <v>131</v>
      </c>
      <c r="C177" s="48">
        <v>1E-3</v>
      </c>
      <c r="D177" s="31" t="s">
        <v>140</v>
      </c>
      <c r="E177" s="85"/>
      <c r="F177" s="49"/>
      <c r="G177" s="46"/>
    </row>
    <row r="178" spans="1:7" ht="19.5" x14ac:dyDescent="0.35">
      <c r="A178" s="47" t="s">
        <v>135</v>
      </c>
      <c r="B178" s="130" t="s">
        <v>122</v>
      </c>
      <c r="C178" s="48">
        <v>2.5000000000000001E-2</v>
      </c>
      <c r="D178" s="31" t="s">
        <v>140</v>
      </c>
      <c r="E178" s="85"/>
      <c r="F178" s="49"/>
      <c r="G178" s="46"/>
    </row>
    <row r="179" spans="1:7" ht="19.5" x14ac:dyDescent="0.35">
      <c r="A179" s="47" t="s">
        <v>136</v>
      </c>
      <c r="B179" s="130" t="s">
        <v>124</v>
      </c>
      <c r="C179" s="48">
        <v>0.05</v>
      </c>
      <c r="D179" s="31" t="s">
        <v>140</v>
      </c>
      <c r="E179" s="85"/>
      <c r="F179" s="49"/>
      <c r="G179" s="46"/>
    </row>
    <row r="180" spans="1:7" ht="19.5" x14ac:dyDescent="0.35">
      <c r="A180" s="47" t="s">
        <v>137</v>
      </c>
      <c r="B180" s="129" t="s">
        <v>160</v>
      </c>
      <c r="C180" s="48">
        <v>0.05</v>
      </c>
      <c r="D180" s="31" t="s">
        <v>140</v>
      </c>
      <c r="E180" s="85"/>
      <c r="F180" s="49"/>
      <c r="G180" s="46"/>
    </row>
    <row r="181" spans="1:7" ht="19.5" x14ac:dyDescent="0.35">
      <c r="A181" s="47" t="s">
        <v>138</v>
      </c>
      <c r="B181" s="131" t="s">
        <v>154</v>
      </c>
      <c r="C181" s="48">
        <v>0.18</v>
      </c>
      <c r="D181" s="31" t="s">
        <v>140</v>
      </c>
      <c r="E181" s="85"/>
      <c r="F181" s="49"/>
      <c r="G181" s="46"/>
    </row>
    <row r="182" spans="1:7" ht="19.5" x14ac:dyDescent="0.35">
      <c r="A182" s="50"/>
      <c r="B182" s="51" t="s">
        <v>125</v>
      </c>
      <c r="C182" s="38"/>
      <c r="D182" s="44"/>
      <c r="E182" s="84"/>
      <c r="F182" s="45"/>
      <c r="G182" s="46">
        <f>SUM(F173:F181)</f>
        <v>0</v>
      </c>
    </row>
    <row r="183" spans="1:7" ht="19.5" x14ac:dyDescent="0.35">
      <c r="A183" s="50"/>
      <c r="B183" s="43"/>
      <c r="C183" s="31"/>
      <c r="D183" s="44"/>
      <c r="E183" s="84"/>
      <c r="F183" s="52"/>
      <c r="G183" s="46"/>
    </row>
    <row r="184" spans="1:7" ht="19.5" x14ac:dyDescent="0.35">
      <c r="A184" s="112"/>
      <c r="B184" s="33" t="s">
        <v>126</v>
      </c>
      <c r="C184" s="53"/>
      <c r="D184" s="35"/>
      <c r="E184" s="83"/>
      <c r="F184" s="54"/>
      <c r="G184" s="37">
        <f>G170+G182</f>
        <v>0</v>
      </c>
    </row>
    <row r="185" spans="1:7" ht="18.75" x14ac:dyDescent="0.3">
      <c r="A185" s="112"/>
      <c r="B185" s="114"/>
      <c r="C185" s="103"/>
      <c r="D185" s="104"/>
      <c r="E185" s="66"/>
      <c r="F185" s="65"/>
      <c r="G185" s="67"/>
    </row>
    <row r="186" spans="1:7" ht="18.75" x14ac:dyDescent="0.3">
      <c r="A186" s="112"/>
      <c r="B186" s="114"/>
      <c r="C186" s="103"/>
      <c r="D186" s="104"/>
      <c r="E186" s="66"/>
      <c r="F186" s="65"/>
      <c r="G186" s="67"/>
    </row>
    <row r="187" spans="1:7" ht="18.75" x14ac:dyDescent="0.3">
      <c r="A187" s="112"/>
      <c r="B187" s="114"/>
      <c r="C187" s="103"/>
      <c r="D187" s="104"/>
      <c r="E187" s="66"/>
      <c r="F187" s="65"/>
      <c r="G187" s="67"/>
    </row>
    <row r="188" spans="1:7" ht="19.5" thickBot="1" x14ac:dyDescent="0.35">
      <c r="A188" s="132"/>
      <c r="B188" s="133"/>
      <c r="C188" s="134"/>
      <c r="D188" s="135"/>
      <c r="E188" s="87"/>
      <c r="F188" s="86"/>
      <c r="G188" s="88"/>
    </row>
    <row r="189" spans="1:7" x14ac:dyDescent="0.25">
      <c r="A189"/>
      <c r="C189"/>
      <c r="D189"/>
      <c r="E189"/>
      <c r="F189"/>
      <c r="G189"/>
    </row>
    <row r="190" spans="1:7" x14ac:dyDescent="0.25">
      <c r="A190"/>
      <c r="C190"/>
      <c r="D190"/>
      <c r="E190"/>
      <c r="F190"/>
      <c r="G190"/>
    </row>
    <row r="191" spans="1:7" x14ac:dyDescent="0.25">
      <c r="A191"/>
      <c r="C191"/>
      <c r="D191"/>
      <c r="E191"/>
      <c r="F191"/>
      <c r="G191"/>
    </row>
    <row r="192" spans="1:7" x14ac:dyDescent="0.25">
      <c r="A192"/>
      <c r="C192"/>
      <c r="D192"/>
      <c r="E192"/>
      <c r="F192"/>
      <c r="G192"/>
    </row>
    <row r="193" spans="1:7" x14ac:dyDescent="0.25">
      <c r="A193"/>
      <c r="C193"/>
      <c r="D193"/>
      <c r="E193"/>
      <c r="F193"/>
      <c r="G193"/>
    </row>
    <row r="194" spans="1:7" x14ac:dyDescent="0.25">
      <c r="A194"/>
      <c r="C194"/>
      <c r="D194"/>
      <c r="E194"/>
      <c r="F194"/>
      <c r="G194"/>
    </row>
    <row r="195" spans="1:7" x14ac:dyDescent="0.25">
      <c r="A195"/>
      <c r="C195"/>
      <c r="D195"/>
      <c r="E195"/>
      <c r="F195"/>
      <c r="G195"/>
    </row>
    <row r="196" spans="1:7" x14ac:dyDescent="0.25">
      <c r="A196"/>
      <c r="C196"/>
      <c r="D196"/>
      <c r="E196"/>
      <c r="F196"/>
      <c r="G196"/>
    </row>
    <row r="197" spans="1:7" x14ac:dyDescent="0.25">
      <c r="A197"/>
      <c r="C197"/>
      <c r="D197"/>
      <c r="E197"/>
      <c r="F197"/>
      <c r="G197"/>
    </row>
    <row r="198" spans="1:7" x14ac:dyDescent="0.25">
      <c r="A198"/>
      <c r="C198"/>
      <c r="D198"/>
      <c r="E198"/>
      <c r="F198"/>
      <c r="G198"/>
    </row>
    <row r="199" spans="1:7" x14ac:dyDescent="0.25">
      <c r="A199"/>
      <c r="C199"/>
      <c r="D199"/>
      <c r="E199"/>
      <c r="F199"/>
      <c r="G199"/>
    </row>
    <row r="200" spans="1:7" x14ac:dyDescent="0.25">
      <c r="A200"/>
      <c r="C200"/>
      <c r="D200"/>
      <c r="E200"/>
      <c r="F200"/>
      <c r="G200"/>
    </row>
    <row r="201" spans="1:7" x14ac:dyDescent="0.25">
      <c r="A201"/>
      <c r="C201"/>
      <c r="D201"/>
      <c r="E201"/>
      <c r="F201"/>
      <c r="G201"/>
    </row>
    <row r="202" spans="1:7" x14ac:dyDescent="0.25">
      <c r="A202"/>
      <c r="C202"/>
      <c r="D202"/>
      <c r="E202"/>
      <c r="F202"/>
      <c r="G202"/>
    </row>
    <row r="203" spans="1:7" x14ac:dyDescent="0.25">
      <c r="A203"/>
      <c r="C203"/>
      <c r="D203"/>
      <c r="E203"/>
      <c r="F203"/>
      <c r="G203"/>
    </row>
    <row r="204" spans="1:7" x14ac:dyDescent="0.25">
      <c r="A204"/>
      <c r="C204"/>
      <c r="D204"/>
      <c r="E204"/>
      <c r="F204"/>
      <c r="G204"/>
    </row>
    <row r="205" spans="1:7" x14ac:dyDescent="0.25">
      <c r="A205"/>
      <c r="C205"/>
      <c r="D205"/>
      <c r="E205"/>
      <c r="F205"/>
      <c r="G205"/>
    </row>
    <row r="206" spans="1:7" x14ac:dyDescent="0.25">
      <c r="A206"/>
      <c r="C206"/>
      <c r="D206"/>
      <c r="E206"/>
      <c r="F206"/>
      <c r="G206"/>
    </row>
    <row r="207" spans="1:7" x14ac:dyDescent="0.25">
      <c r="A207"/>
      <c r="C207"/>
      <c r="D207"/>
      <c r="E207"/>
      <c r="F207"/>
      <c r="G207"/>
    </row>
    <row r="208" spans="1:7" x14ac:dyDescent="0.25">
      <c r="A208"/>
      <c r="C208"/>
      <c r="D208"/>
      <c r="E208"/>
      <c r="F208"/>
      <c r="G208"/>
    </row>
    <row r="209" spans="1:7" x14ac:dyDescent="0.25">
      <c r="A209"/>
      <c r="C209"/>
      <c r="D209"/>
      <c r="E209"/>
      <c r="F209"/>
      <c r="G209"/>
    </row>
    <row r="210" spans="1:7" x14ac:dyDescent="0.25">
      <c r="A210"/>
      <c r="C210"/>
      <c r="D210"/>
      <c r="E210"/>
      <c r="F210"/>
      <c r="G210"/>
    </row>
    <row r="211" spans="1:7" x14ac:dyDescent="0.25">
      <c r="A211"/>
      <c r="C211"/>
      <c r="D211"/>
      <c r="E211"/>
      <c r="F211"/>
      <c r="G211"/>
    </row>
    <row r="212" spans="1:7" x14ac:dyDescent="0.25">
      <c r="A212"/>
      <c r="C212"/>
      <c r="D212"/>
      <c r="E212"/>
      <c r="F212"/>
      <c r="G212"/>
    </row>
    <row r="213" spans="1:7" x14ac:dyDescent="0.25">
      <c r="A213"/>
      <c r="C213"/>
      <c r="D213"/>
      <c r="E213"/>
      <c r="F213"/>
      <c r="G213"/>
    </row>
    <row r="214" spans="1:7" x14ac:dyDescent="0.25">
      <c r="A214"/>
      <c r="C214"/>
      <c r="D214"/>
      <c r="E214"/>
      <c r="F214"/>
      <c r="G214"/>
    </row>
    <row r="215" spans="1:7" x14ac:dyDescent="0.25">
      <c r="A215"/>
      <c r="C215"/>
      <c r="D215"/>
      <c r="E215"/>
      <c r="F215"/>
      <c r="G215"/>
    </row>
    <row r="216" spans="1:7" x14ac:dyDescent="0.25">
      <c r="A216"/>
      <c r="C216"/>
      <c r="D216"/>
      <c r="E216"/>
      <c r="F216"/>
      <c r="G216"/>
    </row>
    <row r="217" spans="1:7" x14ac:dyDescent="0.25">
      <c r="A217"/>
      <c r="C217"/>
      <c r="D217"/>
      <c r="E217"/>
      <c r="F217"/>
      <c r="G217"/>
    </row>
    <row r="218" spans="1:7" x14ac:dyDescent="0.25">
      <c r="A218"/>
      <c r="C218"/>
      <c r="D218"/>
      <c r="E218"/>
      <c r="F218"/>
      <c r="G218"/>
    </row>
    <row r="219" spans="1:7" x14ac:dyDescent="0.25">
      <c r="A219"/>
      <c r="C219"/>
      <c r="D219"/>
      <c r="E219"/>
      <c r="F219"/>
      <c r="G219"/>
    </row>
    <row r="220" spans="1:7" x14ac:dyDescent="0.25">
      <c r="A220"/>
      <c r="C220"/>
      <c r="D220"/>
      <c r="E220"/>
      <c r="F220"/>
      <c r="G220"/>
    </row>
    <row r="221" spans="1:7" x14ac:dyDescent="0.25">
      <c r="A221"/>
      <c r="C221"/>
      <c r="D221"/>
      <c r="E221"/>
      <c r="F221"/>
      <c r="G221"/>
    </row>
    <row r="222" spans="1:7" x14ac:dyDescent="0.25">
      <c r="A222"/>
      <c r="C222"/>
      <c r="D222"/>
      <c r="E222"/>
      <c r="F222"/>
      <c r="G222"/>
    </row>
    <row r="223" spans="1:7" x14ac:dyDescent="0.25">
      <c r="A223"/>
      <c r="C223"/>
      <c r="D223"/>
      <c r="E223"/>
      <c r="F223"/>
      <c r="G223"/>
    </row>
    <row r="224" spans="1:7" x14ac:dyDescent="0.25">
      <c r="A224"/>
      <c r="C224"/>
      <c r="D224"/>
      <c r="E224"/>
      <c r="F224"/>
      <c r="G224"/>
    </row>
    <row r="225" spans="1:7" x14ac:dyDescent="0.25">
      <c r="A225"/>
      <c r="C225"/>
      <c r="D225"/>
      <c r="E225"/>
      <c r="F225"/>
      <c r="G225"/>
    </row>
    <row r="226" spans="1:7" x14ac:dyDescent="0.25">
      <c r="A226"/>
      <c r="C226"/>
      <c r="D226"/>
      <c r="E226"/>
      <c r="F226"/>
      <c r="G226"/>
    </row>
    <row r="227" spans="1:7" x14ac:dyDescent="0.25">
      <c r="A227"/>
      <c r="C227"/>
      <c r="D227"/>
      <c r="E227"/>
      <c r="F227"/>
      <c r="G227"/>
    </row>
    <row r="228" spans="1:7" x14ac:dyDescent="0.25">
      <c r="A228"/>
      <c r="C228"/>
      <c r="D228"/>
      <c r="E228"/>
      <c r="F228"/>
      <c r="G228"/>
    </row>
    <row r="229" spans="1:7" x14ac:dyDescent="0.25">
      <c r="A229"/>
      <c r="C229"/>
      <c r="D229"/>
      <c r="E229"/>
      <c r="F229"/>
      <c r="G229"/>
    </row>
    <row r="230" spans="1:7" x14ac:dyDescent="0.25">
      <c r="A230"/>
      <c r="C230"/>
      <c r="D230"/>
      <c r="E230"/>
      <c r="F230"/>
      <c r="G230"/>
    </row>
    <row r="231" spans="1:7" x14ac:dyDescent="0.25">
      <c r="A231"/>
      <c r="C231"/>
      <c r="D231"/>
      <c r="E231"/>
      <c r="F231"/>
      <c r="G231"/>
    </row>
    <row r="232" spans="1:7" x14ac:dyDescent="0.25">
      <c r="A232"/>
      <c r="C232"/>
      <c r="D232"/>
      <c r="E232"/>
      <c r="F232"/>
      <c r="G232"/>
    </row>
    <row r="233" spans="1:7" x14ac:dyDescent="0.25">
      <c r="A233"/>
      <c r="C233"/>
      <c r="D233"/>
      <c r="E233"/>
      <c r="F233"/>
      <c r="G233"/>
    </row>
    <row r="234" spans="1:7" x14ac:dyDescent="0.25">
      <c r="A234"/>
      <c r="C234"/>
      <c r="D234"/>
      <c r="E234"/>
      <c r="F234"/>
      <c r="G234"/>
    </row>
    <row r="235" spans="1:7" x14ac:dyDescent="0.25">
      <c r="A235"/>
      <c r="C235"/>
      <c r="D235"/>
      <c r="E235"/>
      <c r="F235"/>
      <c r="G235"/>
    </row>
    <row r="236" spans="1:7" x14ac:dyDescent="0.25">
      <c r="A236"/>
      <c r="C236"/>
      <c r="D236"/>
      <c r="E236"/>
      <c r="F236"/>
      <c r="G236"/>
    </row>
    <row r="237" spans="1:7" x14ac:dyDescent="0.25">
      <c r="A237"/>
      <c r="C237"/>
      <c r="D237"/>
      <c r="E237"/>
      <c r="F237"/>
      <c r="G237"/>
    </row>
    <row r="238" spans="1:7" x14ac:dyDescent="0.25">
      <c r="A238"/>
      <c r="C238"/>
      <c r="D238"/>
      <c r="E238"/>
      <c r="F238"/>
      <c r="G238"/>
    </row>
    <row r="239" spans="1:7" x14ac:dyDescent="0.25">
      <c r="A239"/>
      <c r="C239"/>
      <c r="D239"/>
      <c r="E239"/>
      <c r="F239"/>
      <c r="G239"/>
    </row>
    <row r="240" spans="1:7" x14ac:dyDescent="0.25">
      <c r="A240"/>
      <c r="C240"/>
      <c r="D240"/>
      <c r="E240"/>
      <c r="F240"/>
      <c r="G240"/>
    </row>
    <row r="241" spans="1:7" x14ac:dyDescent="0.25">
      <c r="A241"/>
      <c r="C241"/>
      <c r="D241"/>
      <c r="E241"/>
      <c r="F241"/>
      <c r="G241"/>
    </row>
    <row r="242" spans="1:7" x14ac:dyDescent="0.25">
      <c r="A242"/>
      <c r="C242"/>
      <c r="D242"/>
      <c r="E242"/>
      <c r="F242"/>
      <c r="G242"/>
    </row>
    <row r="243" spans="1:7" x14ac:dyDescent="0.25">
      <c r="A243"/>
      <c r="C243"/>
      <c r="D243"/>
      <c r="E243"/>
      <c r="F243"/>
      <c r="G243"/>
    </row>
    <row r="244" spans="1:7" ht="17.25" x14ac:dyDescent="0.3">
      <c r="A244" s="5"/>
      <c r="B244" s="6"/>
      <c r="C244" s="7"/>
      <c r="D244" s="5"/>
      <c r="E244" s="5"/>
      <c r="F244" s="7"/>
      <c r="G244" s="8"/>
    </row>
    <row r="245" spans="1:7" ht="17.25" x14ac:dyDescent="0.3">
      <c r="A245" s="5"/>
      <c r="B245" s="6"/>
      <c r="C245" s="7"/>
      <c r="D245" s="5"/>
      <c r="E245" s="5"/>
      <c r="F245" s="7"/>
      <c r="G245" s="8"/>
    </row>
    <row r="246" spans="1:7" ht="17.25" x14ac:dyDescent="0.3">
      <c r="A246" s="5"/>
      <c r="B246" s="6"/>
      <c r="C246" s="7"/>
      <c r="D246" s="5"/>
      <c r="E246" s="5"/>
      <c r="F246" s="7"/>
      <c r="G246" s="8"/>
    </row>
    <row r="247" spans="1:7" ht="17.25" x14ac:dyDescent="0.3">
      <c r="A247" s="5"/>
      <c r="B247" s="6"/>
      <c r="C247" s="7"/>
      <c r="D247" s="5"/>
      <c r="E247" s="5"/>
      <c r="F247" s="7"/>
      <c r="G247" s="8"/>
    </row>
    <row r="248" spans="1:7" ht="17.25" x14ac:dyDescent="0.3">
      <c r="A248" s="5"/>
      <c r="B248" s="6"/>
      <c r="C248" s="7"/>
      <c r="D248" s="5"/>
      <c r="E248" s="5"/>
      <c r="F248" s="7"/>
      <c r="G248" s="8"/>
    </row>
    <row r="249" spans="1:7" ht="17.25" x14ac:dyDescent="0.3">
      <c r="A249" s="5"/>
      <c r="B249" s="6"/>
      <c r="C249" s="7"/>
      <c r="D249" s="5"/>
      <c r="E249" s="5"/>
      <c r="F249" s="7"/>
      <c r="G249" s="8"/>
    </row>
    <row r="250" spans="1:7" ht="17.25" x14ac:dyDescent="0.3">
      <c r="A250" s="5"/>
      <c r="B250" s="6"/>
      <c r="C250" s="7"/>
      <c r="D250" s="5"/>
      <c r="E250" s="5"/>
      <c r="F250" s="7"/>
      <c r="G250" s="8"/>
    </row>
    <row r="251" spans="1:7" ht="17.25" x14ac:dyDescent="0.3">
      <c r="A251" s="5"/>
      <c r="B251" s="6"/>
      <c r="C251" s="7"/>
      <c r="D251" s="5"/>
      <c r="E251" s="5"/>
      <c r="F251" s="7"/>
      <c r="G251" s="8"/>
    </row>
    <row r="252" spans="1:7" ht="17.25" x14ac:dyDescent="0.3">
      <c r="A252" s="5"/>
      <c r="B252" s="6"/>
      <c r="C252" s="7"/>
      <c r="D252" s="5"/>
      <c r="E252" s="5"/>
      <c r="F252" s="7"/>
      <c r="G252" s="8"/>
    </row>
    <row r="253" spans="1:7" ht="17.25" x14ac:dyDescent="0.3">
      <c r="A253" s="5"/>
      <c r="B253" s="6"/>
      <c r="C253" s="7"/>
      <c r="D253" s="5"/>
      <c r="E253" s="5"/>
      <c r="F253" s="7"/>
      <c r="G253" s="8"/>
    </row>
    <row r="254" spans="1:7" ht="17.25" x14ac:dyDescent="0.3">
      <c r="A254" s="5"/>
      <c r="B254" s="6"/>
      <c r="C254" s="7"/>
      <c r="D254" s="5"/>
      <c r="E254" s="5"/>
      <c r="F254" s="7"/>
      <c r="G254" s="8"/>
    </row>
    <row r="255" spans="1:7" ht="17.25" x14ac:dyDescent="0.3">
      <c r="A255" s="5"/>
      <c r="B255" s="6"/>
      <c r="C255" s="7"/>
      <c r="D255" s="5"/>
      <c r="E255" s="5"/>
      <c r="F255" s="7"/>
      <c r="G255" s="8"/>
    </row>
    <row r="256" spans="1:7" ht="17.25" x14ac:dyDescent="0.3">
      <c r="A256" s="5"/>
      <c r="B256" s="6"/>
      <c r="C256" s="7"/>
      <c r="D256" s="5"/>
      <c r="E256" s="5"/>
      <c r="F256" s="7"/>
      <c r="G256" s="8"/>
    </row>
    <row r="257" spans="1:10" ht="17.25" x14ac:dyDescent="0.3">
      <c r="A257" s="5"/>
      <c r="B257" s="6"/>
      <c r="C257" s="7"/>
      <c r="D257" s="5"/>
      <c r="E257" s="5"/>
      <c r="F257" s="7"/>
      <c r="G257" s="8"/>
    </row>
    <row r="258" spans="1:10" ht="17.25" x14ac:dyDescent="0.3">
      <c r="A258" s="5"/>
      <c r="B258" s="6"/>
      <c r="C258" s="7"/>
      <c r="D258" s="5"/>
      <c r="E258" s="5"/>
      <c r="F258" s="7"/>
      <c r="G258" s="8"/>
    </row>
    <row r="259" spans="1:10" ht="17.25" x14ac:dyDescent="0.3">
      <c r="A259" s="5"/>
      <c r="B259" s="6"/>
      <c r="C259" s="7"/>
      <c r="D259" s="5"/>
      <c r="E259" s="5"/>
      <c r="F259" s="7"/>
      <c r="G259" s="8"/>
    </row>
    <row r="260" spans="1:10" ht="17.25" x14ac:dyDescent="0.3">
      <c r="A260" s="5"/>
      <c r="B260" s="6"/>
      <c r="C260" s="7"/>
      <c r="D260" s="5"/>
      <c r="E260" s="5"/>
      <c r="F260" s="7"/>
      <c r="G260" s="8"/>
    </row>
    <row r="261" spans="1:10" ht="17.25" x14ac:dyDescent="0.3">
      <c r="A261" s="5"/>
      <c r="B261" s="6"/>
      <c r="C261" s="7"/>
      <c r="D261" s="5"/>
      <c r="E261" s="5"/>
      <c r="F261" s="7"/>
      <c r="G261" s="8"/>
    </row>
    <row r="262" spans="1:10" ht="17.25" x14ac:dyDescent="0.3">
      <c r="A262" s="5"/>
      <c r="B262" s="6"/>
      <c r="C262" s="7"/>
      <c r="D262" s="5"/>
      <c r="E262" s="5"/>
      <c r="F262" s="7"/>
      <c r="G262" s="8"/>
    </row>
    <row r="263" spans="1:10" ht="17.25" x14ac:dyDescent="0.3">
      <c r="A263" s="5"/>
      <c r="B263" s="6"/>
      <c r="C263" s="7"/>
      <c r="D263" s="5"/>
      <c r="E263" s="5"/>
      <c r="F263" s="7"/>
      <c r="G263" s="8"/>
    </row>
    <row r="264" spans="1:10" ht="17.25" x14ac:dyDescent="0.3">
      <c r="A264" s="5"/>
      <c r="B264" s="6"/>
      <c r="C264" s="7"/>
      <c r="D264" s="5"/>
      <c r="E264" s="5"/>
      <c r="F264" s="7"/>
      <c r="G264" s="8"/>
    </row>
    <row r="265" spans="1:10" ht="17.25" x14ac:dyDescent="0.3">
      <c r="A265" s="5"/>
      <c r="B265" s="6"/>
      <c r="C265" s="7"/>
      <c r="D265" s="5"/>
      <c r="E265" s="5"/>
      <c r="F265" s="7"/>
      <c r="G265" s="8"/>
    </row>
    <row r="266" spans="1:10" ht="17.25" x14ac:dyDescent="0.3">
      <c r="A266" s="5"/>
      <c r="B266" s="6"/>
      <c r="C266" s="7"/>
      <c r="D266" s="5"/>
      <c r="E266" s="5"/>
      <c r="F266" s="7"/>
      <c r="G266" s="8"/>
    </row>
    <row r="267" spans="1:10" ht="17.25" x14ac:dyDescent="0.3">
      <c r="A267" s="5"/>
      <c r="B267" s="6"/>
      <c r="C267" s="7"/>
      <c r="D267" s="5"/>
      <c r="E267" s="5"/>
      <c r="F267" s="7"/>
      <c r="G267" s="8"/>
      <c r="J267" t="s">
        <v>76</v>
      </c>
    </row>
    <row r="268" spans="1:10" ht="17.25" x14ac:dyDescent="0.3">
      <c r="A268" s="5"/>
      <c r="B268" s="6"/>
      <c r="C268" s="7"/>
      <c r="D268" s="5"/>
      <c r="E268" s="5"/>
      <c r="F268" s="7"/>
      <c r="G268" s="8"/>
    </row>
    <row r="269" spans="1:10" ht="17.25" x14ac:dyDescent="0.3">
      <c r="A269" s="5"/>
      <c r="B269" s="6"/>
      <c r="C269" s="7"/>
      <c r="D269" s="5"/>
      <c r="E269" s="5"/>
      <c r="F269" s="7"/>
      <c r="G269" s="8"/>
    </row>
    <row r="270" spans="1:10" ht="17.25" x14ac:dyDescent="0.3">
      <c r="A270" s="5"/>
      <c r="B270" s="6"/>
      <c r="C270" s="7"/>
      <c r="D270" s="5"/>
      <c r="E270" s="5"/>
      <c r="F270" s="7"/>
      <c r="G270" s="8"/>
    </row>
    <row r="271" spans="1:10" ht="17.25" x14ac:dyDescent="0.3">
      <c r="A271" s="5"/>
      <c r="B271" s="6"/>
      <c r="C271" s="7"/>
      <c r="D271" s="5"/>
      <c r="E271" s="5"/>
      <c r="F271" s="7"/>
      <c r="G271" s="8"/>
    </row>
    <row r="272" spans="1:10" ht="17.25" x14ac:dyDescent="0.3">
      <c r="A272" s="5"/>
      <c r="B272" s="6"/>
      <c r="C272" s="7"/>
      <c r="D272" s="5"/>
      <c r="E272" s="5"/>
      <c r="F272" s="7"/>
      <c r="G272" s="8"/>
    </row>
    <row r="273" spans="1:7" ht="17.25" x14ac:dyDescent="0.3">
      <c r="A273" s="5"/>
      <c r="B273" s="6"/>
      <c r="C273" s="7"/>
      <c r="D273" s="5"/>
      <c r="E273" s="5"/>
      <c r="F273" s="7"/>
      <c r="G273" s="8"/>
    </row>
    <row r="274" spans="1:7" ht="17.25" x14ac:dyDescent="0.3">
      <c r="A274" s="5"/>
      <c r="B274" s="6"/>
      <c r="C274" s="7"/>
      <c r="D274" s="5"/>
      <c r="E274" s="5"/>
      <c r="F274" s="7"/>
      <c r="G274" s="8"/>
    </row>
    <row r="275" spans="1:7" ht="17.25" x14ac:dyDescent="0.3">
      <c r="A275" s="5"/>
      <c r="B275" s="6"/>
      <c r="C275" s="7"/>
      <c r="D275" s="5"/>
      <c r="E275" s="5"/>
      <c r="F275" s="7"/>
      <c r="G275" s="8"/>
    </row>
    <row r="276" spans="1:7" ht="17.25" x14ac:dyDescent="0.3">
      <c r="A276" s="5"/>
      <c r="B276" s="6"/>
      <c r="C276" s="7"/>
      <c r="D276" s="5"/>
      <c r="E276" s="5"/>
      <c r="F276" s="7"/>
      <c r="G276" s="8"/>
    </row>
    <row r="277" spans="1:7" ht="17.25" x14ac:dyDescent="0.3">
      <c r="A277" s="5"/>
      <c r="B277" s="6"/>
      <c r="C277" s="7"/>
      <c r="D277" s="5"/>
      <c r="E277" s="5"/>
      <c r="F277" s="7"/>
      <c r="G277" s="8"/>
    </row>
    <row r="278" spans="1:7" ht="17.25" x14ac:dyDescent="0.3">
      <c r="A278" s="5"/>
      <c r="B278" s="6"/>
      <c r="C278" s="7"/>
      <c r="D278" s="5"/>
      <c r="E278" s="5"/>
      <c r="F278" s="7"/>
      <c r="G278" s="8"/>
    </row>
    <row r="279" spans="1:7" ht="17.25" x14ac:dyDescent="0.3">
      <c r="A279" s="5"/>
      <c r="B279" s="6"/>
      <c r="C279" s="7"/>
      <c r="D279" s="5"/>
      <c r="E279" s="5"/>
      <c r="F279" s="7"/>
      <c r="G279" s="8"/>
    </row>
    <row r="280" spans="1:7" ht="17.25" x14ac:dyDescent="0.3">
      <c r="A280" s="5"/>
      <c r="B280" s="6"/>
      <c r="C280" s="7"/>
      <c r="D280" s="5"/>
      <c r="E280" s="5"/>
      <c r="F280" s="7"/>
      <c r="G280" s="8"/>
    </row>
    <row r="281" spans="1:7" ht="17.25" x14ac:dyDescent="0.3">
      <c r="A281" s="5"/>
      <c r="B281" s="6"/>
      <c r="C281" s="7"/>
      <c r="D281" s="5"/>
      <c r="E281" s="5"/>
      <c r="F281" s="7"/>
      <c r="G281" s="8"/>
    </row>
    <row r="282" spans="1:7" ht="17.25" x14ac:dyDescent="0.3">
      <c r="A282" s="5"/>
      <c r="B282" s="6"/>
      <c r="C282" s="7"/>
      <c r="D282" s="5"/>
      <c r="E282" s="5"/>
      <c r="F282" s="7"/>
      <c r="G282" s="8"/>
    </row>
    <row r="283" spans="1:7" ht="17.25" x14ac:dyDescent="0.3">
      <c r="A283" s="5"/>
      <c r="B283" s="6"/>
      <c r="C283" s="7"/>
      <c r="D283" s="5"/>
      <c r="E283" s="5"/>
      <c r="F283" s="7"/>
      <c r="G283" s="8"/>
    </row>
    <row r="284" spans="1:7" ht="17.25" x14ac:dyDescent="0.3">
      <c r="A284" s="5"/>
      <c r="B284" s="6"/>
      <c r="C284" s="7"/>
      <c r="D284" s="5"/>
      <c r="E284" s="5"/>
      <c r="F284" s="7"/>
      <c r="G284" s="8"/>
    </row>
    <row r="285" spans="1:7" ht="17.25" x14ac:dyDescent="0.3">
      <c r="A285" s="5"/>
      <c r="B285" s="6"/>
      <c r="C285" s="7"/>
      <c r="D285" s="5"/>
      <c r="E285" s="5"/>
      <c r="F285" s="7"/>
      <c r="G285" s="8"/>
    </row>
    <row r="286" spans="1:7" ht="17.25" x14ac:dyDescent="0.3">
      <c r="A286" s="5"/>
      <c r="B286" s="6"/>
      <c r="C286" s="7"/>
      <c r="D286" s="5"/>
      <c r="E286" s="5"/>
      <c r="F286" s="7"/>
      <c r="G286" s="8"/>
    </row>
    <row r="287" spans="1:7" ht="17.25" x14ac:dyDescent="0.3">
      <c r="A287" s="5"/>
      <c r="B287" s="6"/>
      <c r="C287" s="7"/>
      <c r="D287" s="5"/>
      <c r="E287" s="5"/>
      <c r="F287" s="7"/>
      <c r="G287" s="8"/>
    </row>
    <row r="288" spans="1:7" ht="17.25" x14ac:dyDescent="0.3">
      <c r="A288" s="5"/>
      <c r="B288" s="6"/>
      <c r="C288" s="7"/>
      <c r="D288" s="5"/>
      <c r="E288" s="5"/>
      <c r="F288" s="7"/>
      <c r="G288" s="8"/>
    </row>
    <row r="289" spans="1:7" ht="17.25" x14ac:dyDescent="0.3">
      <c r="A289" s="5"/>
      <c r="B289" s="6"/>
      <c r="C289" s="7"/>
      <c r="D289" s="5"/>
      <c r="E289" s="5"/>
      <c r="F289" s="7"/>
      <c r="G289" s="8"/>
    </row>
  </sheetData>
  <sheetProtection algorithmName="SHA-512" hashValue="J0X6DwwyUkE0Lkx9xWdnyGzbtHCYJ03+Sw7yxuILVPEYLDWbePcC33yvP8KealQ6zGApTFI61EIlMIZiJn6zWA==" saltValue="JrqcDky91zUX5OHjuzhNXA==" spinCount="100000" sheet="1" objects="1" scenarios="1"/>
  <mergeCells count="4">
    <mergeCell ref="F12:G12"/>
    <mergeCell ref="B12:C12"/>
    <mergeCell ref="B13:C13"/>
    <mergeCell ref="B14:C14"/>
  </mergeCells>
  <pageMargins left="0.7" right="0.7" top="0.75" bottom="0.75" header="0.3" footer="0.3"/>
  <pageSetup scale="57"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JCE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Cespedes Cruz</dc:creator>
  <cp:lastModifiedBy>Francis Ernesto Jimenez Paniagua</cp:lastModifiedBy>
  <cp:lastPrinted>2023-08-02T14:08:44Z</cp:lastPrinted>
  <dcterms:created xsi:type="dcterms:W3CDTF">2022-10-17T18:10:54Z</dcterms:created>
  <dcterms:modified xsi:type="dcterms:W3CDTF">2023-08-02T15:47:40Z</dcterms:modified>
</cp:coreProperties>
</file>