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cedo-my.sharepoint.com/personal/ceira_merejo_jce_do/Documents/Documents/Proyectos/Nueva Cedula/Compras y Licitaciones/Anexos para Pliegos/"/>
    </mc:Choice>
  </mc:AlternateContent>
  <xr:revisionPtr revIDLastSave="2" documentId="8_{5BE22F83-7F13-455D-BE80-4ABA5732451F}" xr6:coauthVersionLast="47" xr6:coauthVersionMax="47" xr10:uidLastSave="{5E0390F5-FD56-420E-90CA-25A7A1D34B96}"/>
  <bookViews>
    <workbookView xWindow="-120" yWindow="-120" windowWidth="29040" windowHeight="15840" xr2:uid="{00000000-000D-0000-FFFF-FFFF00000000}"/>
  </bookViews>
  <sheets>
    <sheet name="CENTROS IMPRESION CED." sheetId="3" r:id="rId1"/>
  </sheets>
  <definedNames>
    <definedName name="_xlnm._FilterDatabase" localSheetId="0" hidden="1">'CENTROS IMPRESION CED.'!$A$7:$C$194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4" i="3" l="1"/>
  <c r="L11" i="3"/>
  <c r="E36" i="3"/>
  <c r="F36" i="3" s="1"/>
  <c r="H37" i="3"/>
  <c r="H38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E184" i="3"/>
  <c r="F184" i="3" s="1"/>
  <c r="E177" i="3"/>
  <c r="F177" i="3" s="1"/>
  <c r="E128" i="3"/>
  <c r="F128" i="3" s="1"/>
  <c r="E122" i="3"/>
  <c r="F122" i="3" s="1"/>
  <c r="E118" i="3"/>
  <c r="F118" i="3" s="1"/>
  <c r="E95" i="3"/>
  <c r="F95" i="3" s="1"/>
  <c r="E92" i="3"/>
  <c r="F92" i="3" s="1"/>
  <c r="E86" i="3"/>
  <c r="F86" i="3" s="1"/>
  <c r="E79" i="3"/>
  <c r="F79" i="3" s="1"/>
  <c r="E74" i="3"/>
  <c r="F74" i="3" s="1"/>
  <c r="E72" i="3"/>
  <c r="F72" i="3" s="1"/>
  <c r="E66" i="3"/>
  <c r="F66" i="3" s="1"/>
  <c r="E63" i="3"/>
  <c r="F63" i="3" s="1"/>
  <c r="E58" i="3"/>
  <c r="F58" i="3" s="1"/>
  <c r="E51" i="3"/>
  <c r="F51" i="3" s="1"/>
  <c r="E190" i="3"/>
  <c r="F190" i="3" s="1"/>
  <c r="E180" i="3"/>
  <c r="F180" i="3" s="1"/>
  <c r="E171" i="3"/>
  <c r="F171" i="3" s="1"/>
  <c r="E164" i="3"/>
  <c r="F164" i="3" s="1"/>
  <c r="E158" i="3"/>
  <c r="F158" i="3" s="1"/>
  <c r="E153" i="3"/>
  <c r="F153" i="3" s="1"/>
  <c r="E150" i="3"/>
  <c r="F150" i="3" s="1"/>
  <c r="E147" i="3"/>
  <c r="F147" i="3" s="1"/>
  <c r="E141" i="3"/>
  <c r="F141" i="3" s="1"/>
  <c r="E135" i="3"/>
  <c r="F135" i="3" s="1"/>
  <c r="E131" i="3"/>
  <c r="F131" i="3" s="1"/>
  <c r="E125" i="3"/>
  <c r="F125" i="3" s="1"/>
  <c r="E115" i="3"/>
  <c r="F115" i="3" s="1"/>
  <c r="E112" i="3"/>
  <c r="F112" i="3" s="1"/>
  <c r="E110" i="3"/>
  <c r="F110" i="3" s="1"/>
  <c r="E104" i="3"/>
  <c r="F104" i="3" s="1"/>
  <c r="E101" i="3"/>
  <c r="F101" i="3" s="1"/>
  <c r="E98" i="3"/>
  <c r="F98" i="3" s="1"/>
  <c r="E48" i="3"/>
  <c r="F48" i="3" s="1"/>
  <c r="E44" i="3"/>
  <c r="F44" i="3" s="1"/>
  <c r="E39" i="3"/>
  <c r="F39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8" i="3"/>
  <c r="F8" i="3" s="1"/>
  <c r="G8" i="3" l="1"/>
  <c r="H8" i="3" s="1"/>
  <c r="G28" i="3"/>
  <c r="H28" i="3" s="1"/>
  <c r="G20" i="3"/>
  <c r="H20" i="3" s="1"/>
  <c r="G12" i="3"/>
  <c r="H12" i="3" s="1"/>
  <c r="G35" i="3"/>
  <c r="H35" i="3" s="1"/>
  <c r="G19" i="3"/>
  <c r="H19" i="3" s="1"/>
  <c r="G9" i="3"/>
  <c r="H9" i="3" s="1"/>
  <c r="G34" i="3"/>
  <c r="H34" i="3" s="1"/>
  <c r="G26" i="3"/>
  <c r="H26" i="3" s="1"/>
  <c r="G18" i="3"/>
  <c r="H18" i="3" s="1"/>
  <c r="G10" i="3"/>
  <c r="H10" i="3" s="1"/>
  <c r="G27" i="3"/>
  <c r="H27" i="3" s="1"/>
  <c r="G33" i="3"/>
  <c r="H33" i="3" s="1"/>
  <c r="G17" i="3"/>
  <c r="H17" i="3" s="1"/>
  <c r="G25" i="3"/>
  <c r="H25" i="3" s="1"/>
  <c r="G11" i="3"/>
  <c r="H11" i="3" s="1"/>
  <c r="G39" i="3"/>
  <c r="H39" i="3" s="1"/>
  <c r="G30" i="3"/>
  <c r="H30" i="3" s="1"/>
  <c r="G22" i="3"/>
  <c r="H22" i="3" s="1"/>
  <c r="G14" i="3"/>
  <c r="H14" i="3" s="1"/>
  <c r="G29" i="3"/>
  <c r="H29" i="3" s="1"/>
  <c r="G21" i="3"/>
  <c r="H21" i="3" s="1"/>
  <c r="G13" i="3"/>
  <c r="H13" i="3" s="1"/>
  <c r="G32" i="3"/>
  <c r="H32" i="3" s="1"/>
  <c r="G24" i="3"/>
  <c r="H24" i="3" s="1"/>
  <c r="G16" i="3"/>
  <c r="H16" i="3" s="1"/>
  <c r="G31" i="3"/>
  <c r="H31" i="3" s="1"/>
  <c r="G23" i="3"/>
  <c r="H23" i="3" s="1"/>
  <c r="G15" i="3"/>
  <c r="H15" i="3" s="1"/>
  <c r="G36" i="3"/>
  <c r="H36" i="3" s="1"/>
  <c r="G194" i="3" l="1"/>
  <c r="H194" i="3"/>
</calcChain>
</file>

<file path=xl/sharedStrings.xml><?xml version="1.0" encoding="utf-8"?>
<sst xmlns="http://schemas.openxmlformats.org/spreadsheetml/2006/main" count="198" uniqueCount="198">
  <si>
    <t>ALTAMIRA</t>
  </si>
  <si>
    <t>PUERTO PLATA</t>
  </si>
  <si>
    <t>BAITOA</t>
  </si>
  <si>
    <t>BAJOS DE HAINA</t>
  </si>
  <si>
    <t>SAN CRISTOBAL</t>
  </si>
  <si>
    <t>BANI</t>
  </si>
  <si>
    <t>BANICA</t>
  </si>
  <si>
    <t>BARAHONA</t>
  </si>
  <si>
    <t>BAYAGUANA</t>
  </si>
  <si>
    <t>MONTE PLATA</t>
  </si>
  <si>
    <t>BOCA CHICA</t>
  </si>
  <si>
    <t>BOHECHIO</t>
  </si>
  <si>
    <t>BONAO</t>
  </si>
  <si>
    <t>CABRAL</t>
  </si>
  <si>
    <t>CABRERA</t>
  </si>
  <si>
    <t>CAMBITA GARABITOS</t>
  </si>
  <si>
    <t>CASTAÑUELAS</t>
  </si>
  <si>
    <t>CASTILLO</t>
  </si>
  <si>
    <t>CEVICOS</t>
  </si>
  <si>
    <t>COMENDADOR</t>
  </si>
  <si>
    <t>CONSTANZA</t>
  </si>
  <si>
    <t>LA VEGA</t>
  </si>
  <si>
    <t>CONSUELO</t>
  </si>
  <si>
    <t>SAN PEDRO DE MACORIS</t>
  </si>
  <si>
    <t>COTUI</t>
  </si>
  <si>
    <t>CRISTOBAL</t>
  </si>
  <si>
    <t>DAJABON</t>
  </si>
  <si>
    <t>DUVERGE</t>
  </si>
  <si>
    <t>EL CERCADO</t>
  </si>
  <si>
    <t>EL FACTOR</t>
  </si>
  <si>
    <t>EL PEÑON</t>
  </si>
  <si>
    <t>EL SEIBO</t>
  </si>
  <si>
    <t>EL VALLE</t>
  </si>
  <si>
    <t>HATO MAYOR</t>
  </si>
  <si>
    <t>ENRIQUILLO</t>
  </si>
  <si>
    <t>ESPERANZA</t>
  </si>
  <si>
    <t>ESTEBANIA</t>
  </si>
  <si>
    <t>EUGENIO MARIA DE HOSTOS</t>
  </si>
  <si>
    <t>FUNDACION</t>
  </si>
  <si>
    <t>GALVAN</t>
  </si>
  <si>
    <t>GASPAR HERNANDEZ</t>
  </si>
  <si>
    <t>GUANANICO</t>
  </si>
  <si>
    <t>GUAYABAL</t>
  </si>
  <si>
    <t>GUAYACANES</t>
  </si>
  <si>
    <t>GUAYMATE</t>
  </si>
  <si>
    <t>GUAYUBIN</t>
  </si>
  <si>
    <t>HIGUEY</t>
  </si>
  <si>
    <t>HONDO VALLE</t>
  </si>
  <si>
    <t>IMBERT</t>
  </si>
  <si>
    <t>JANICO</t>
  </si>
  <si>
    <t>JAQUIMEYES</t>
  </si>
  <si>
    <t>JARABACOA</t>
  </si>
  <si>
    <t>JIMA ABAJO</t>
  </si>
  <si>
    <t>JIMANI</t>
  </si>
  <si>
    <t>JUAN DE HERRERA</t>
  </si>
  <si>
    <t>LA CIENAGA</t>
  </si>
  <si>
    <t>LA DESCUBIERTA</t>
  </si>
  <si>
    <t>LAGUNA SALADA</t>
  </si>
  <si>
    <t>LAS CHARCAS</t>
  </si>
  <si>
    <t>LAS GUARANAS</t>
  </si>
  <si>
    <t>LAS MATAS DE FARFAN</t>
  </si>
  <si>
    <t>LAS MATAS DE SANTA CRUZ</t>
  </si>
  <si>
    <t>LAS SALINAS</t>
  </si>
  <si>
    <t>LAS TERRENAS</t>
  </si>
  <si>
    <t>SAMANA</t>
  </si>
  <si>
    <t>LAS YAYAS DE VIAJAMA</t>
  </si>
  <si>
    <t>LICEY AL MEDIO</t>
  </si>
  <si>
    <t>LOMA DE CABRERA</t>
  </si>
  <si>
    <t>LOS ALCARRIZOS</t>
  </si>
  <si>
    <t>LOS CACAOS</t>
  </si>
  <si>
    <t>LOS HIDALGOS</t>
  </si>
  <si>
    <t>LUPERON</t>
  </si>
  <si>
    <t>MAIMON</t>
  </si>
  <si>
    <t>MAO</t>
  </si>
  <si>
    <t>MELLA</t>
  </si>
  <si>
    <t>MICHES</t>
  </si>
  <si>
    <t>MOCA</t>
  </si>
  <si>
    <t>MONCION</t>
  </si>
  <si>
    <t>MONTECRISTI</t>
  </si>
  <si>
    <t>NAGUA</t>
  </si>
  <si>
    <t>NEYBA</t>
  </si>
  <si>
    <t>NIZAO</t>
  </si>
  <si>
    <t>OVIEDO</t>
  </si>
  <si>
    <t>PEDERNALES</t>
  </si>
  <si>
    <t>PADRE LAS CASAS</t>
  </si>
  <si>
    <t>PARAISO</t>
  </si>
  <si>
    <t>PARTIDO</t>
  </si>
  <si>
    <t>PEDRO BRAND</t>
  </si>
  <si>
    <t>PEDRO SANTANA</t>
  </si>
  <si>
    <t>PEPILLO SALCEDO</t>
  </si>
  <si>
    <t>PERALTA</t>
  </si>
  <si>
    <t>PERALVILLO</t>
  </si>
  <si>
    <t>PIEDRA BLANCA</t>
  </si>
  <si>
    <t>PIMENTEL</t>
  </si>
  <si>
    <t>POLO</t>
  </si>
  <si>
    <t>POSTRER RIO</t>
  </si>
  <si>
    <t>PUEBLO VIEJO</t>
  </si>
  <si>
    <t>PUÑAL</t>
  </si>
  <si>
    <t>QUISQUEYA</t>
  </si>
  <si>
    <t>RAMON SANTANA</t>
  </si>
  <si>
    <t>RANCHO ARRIBA</t>
  </si>
  <si>
    <t>SAN JOSE DE OCOA</t>
  </si>
  <si>
    <t>RESTAURACION</t>
  </si>
  <si>
    <t>RIO SAN JUAN</t>
  </si>
  <si>
    <t>SABANA DE LA MAR</t>
  </si>
  <si>
    <t>SABANA GRANDE DE BOYA</t>
  </si>
  <si>
    <t>SABANA GRANDE DE PALENQUE</t>
  </si>
  <si>
    <t>SABANA IGLESIA</t>
  </si>
  <si>
    <t>SABANA LARGA</t>
  </si>
  <si>
    <t>SABANA YEGUA</t>
  </si>
  <si>
    <t>SALCEDO</t>
  </si>
  <si>
    <t>SAN ANTONIO DE GUERRA</t>
  </si>
  <si>
    <t>SAN GREGORIO DE NIGUA</t>
  </si>
  <si>
    <t>SAN IGNACIO DE SABANETA</t>
  </si>
  <si>
    <t>SAN JOSE DE LAS MATAS</t>
  </si>
  <si>
    <t>SAN JUAN DE LA MAGUANA</t>
  </si>
  <si>
    <t>SAN RAFAEL DEL YUMA</t>
  </si>
  <si>
    <t>SAN VICTOR</t>
  </si>
  <si>
    <t>SANCHEZ</t>
  </si>
  <si>
    <t>SOSUA</t>
  </si>
  <si>
    <t>TABARA ARRIBA</t>
  </si>
  <si>
    <t>TAMAYO</t>
  </si>
  <si>
    <t>TAMBORIL</t>
  </si>
  <si>
    <t>TENARES</t>
  </si>
  <si>
    <t>VALLEJUELO</t>
  </si>
  <si>
    <t>VILLA ALTAGRACIA</t>
  </si>
  <si>
    <t>VILLA GONZALEZ</t>
  </si>
  <si>
    <t>VILLA HERMOSA</t>
  </si>
  <si>
    <t>VILLA ISABELA</t>
  </si>
  <si>
    <t>VILLA JARAGUA</t>
  </si>
  <si>
    <t>VILLA LA MATA</t>
  </si>
  <si>
    <t>VILLA LOS ALMACIGOS</t>
  </si>
  <si>
    <t>VILLA RIVA</t>
  </si>
  <si>
    <t>VILLA TAPIA</t>
  </si>
  <si>
    <t>VILLA VASQUEZ</t>
  </si>
  <si>
    <t>YAGUATE</t>
  </si>
  <si>
    <t>YAMASA</t>
  </si>
  <si>
    <t>IMPRESORES NETAS</t>
  </si>
  <si>
    <t>IMRPRESION HORA</t>
  </si>
  <si>
    <t>HORAS TRABAJO</t>
  </si>
  <si>
    <t>IMPRESIÓN POR DIA</t>
  </si>
  <si>
    <t>IMPRESORAS BRUTAS</t>
  </si>
  <si>
    <t>SUMA DIARIA RE-CEDULAC.</t>
  </si>
  <si>
    <t>GALERIA 360</t>
  </si>
  <si>
    <t xml:space="preserve">PLAZA CENTRAL </t>
  </si>
  <si>
    <t>SAMBIL</t>
  </si>
  <si>
    <t>CORAL MALL</t>
  </si>
  <si>
    <t>OCCIDENTAL MALL</t>
  </si>
  <si>
    <t>SABANA PERDIDA</t>
  </si>
  <si>
    <t>JACOBO MAJLUTA</t>
  </si>
  <si>
    <t>JHON F. KENNEDY LOS JARDINES</t>
  </si>
  <si>
    <t>DOCTOR DELGADO</t>
  </si>
  <si>
    <t>CRISTO REY</t>
  </si>
  <si>
    <t>ENSANCHE LUPERON</t>
  </si>
  <si>
    <t>GAZCUE</t>
  </si>
  <si>
    <t>PLAZA NACO</t>
  </si>
  <si>
    <t>EXTRANJEROS, EDIF. JHONSON, D.N.</t>
  </si>
  <si>
    <t>VIP-JCE</t>
  </si>
  <si>
    <t>LOS MINA</t>
  </si>
  <si>
    <t>LAS AMERICAS</t>
  </si>
  <si>
    <t>CARRETERA MELLA</t>
  </si>
  <si>
    <t>HERRERA</t>
  </si>
  <si>
    <t xml:space="preserve">JUNTA DEL DISTRITO (02), CASOS ESPECIALES </t>
  </si>
  <si>
    <t>MATERNIDAD NUESTRA SEÑORA DE LA ALTAGRACIA</t>
  </si>
  <si>
    <t>MATANZA</t>
  </si>
  <si>
    <t>AZUA (02), ARMANDO AYBAR</t>
  </si>
  <si>
    <t>AZUA (01), FRANCISCO DEL ROSARIO SANCHEZ</t>
  </si>
  <si>
    <t>JUAN SANTIAGO</t>
  </si>
  <si>
    <t>LOS RIOS</t>
  </si>
  <si>
    <t>BAVARO</t>
  </si>
  <si>
    <t>LA ROMANA (02), SANTA ROSA ESQ. DUARTE</t>
  </si>
  <si>
    <t>LA ROMANA (01), SANTA ROSA</t>
  </si>
  <si>
    <t>SAN FRANCISCO DE MACORIS (02), EL CARMEN</t>
  </si>
  <si>
    <t>SAN FRANCISCO DE MACORIS (01), MELLA</t>
  </si>
  <si>
    <t>SANTIAGO DE LOS CABALLEROS (01), LAS CARRERAS</t>
  </si>
  <si>
    <t>SANTIAGO DE LOS CABALLEROS (02), RESTAURACION</t>
  </si>
  <si>
    <t>SANTIAGO DE LOS CABALLEROS (04), CIENFUEGOS</t>
  </si>
  <si>
    <t>SANTIAGO DE LOS CABALLEROS (03), LOS JARDINES</t>
  </si>
  <si>
    <t>VILLA MELLA</t>
  </si>
  <si>
    <t>JUNTA DEL DISTRITO (01)</t>
  </si>
  <si>
    <t>CIUDAD JUAN BOSCH</t>
  </si>
  <si>
    <t xml:space="preserve">PROM. DIARIO </t>
  </si>
  <si>
    <t>SUMA DIARIA PROD. 0RMAL</t>
  </si>
  <si>
    <t>UNIVERSIDAD AUTO0MA DE SANTO DOMINGO (UASD)</t>
  </si>
  <si>
    <t>EL LLA0</t>
  </si>
  <si>
    <t>VICENTE 0BLE</t>
  </si>
  <si>
    <t>SAN JOSE DE LOS LLA0S</t>
  </si>
  <si>
    <t>CAYETA0 GERMOSEN</t>
  </si>
  <si>
    <t>ARE0SO</t>
  </si>
  <si>
    <t>FANTI0</t>
  </si>
  <si>
    <t>JAMAO AL 0RTE</t>
  </si>
  <si>
    <t>VILLA MONTELLA0</t>
  </si>
  <si>
    <t>VILLA BISO0</t>
  </si>
  <si>
    <t>EL PI0</t>
  </si>
  <si>
    <t>Impresora</t>
  </si>
  <si>
    <t>Centro de Cedulación</t>
  </si>
  <si>
    <t>No.</t>
  </si>
  <si>
    <t>PROPUESTA CENTROS DE IMPRESION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</si>
</sst>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Bell MT"/>
      <family val="1"/>
    </font>
    <font>
      <sz val="12"/>
      <name val="Bell MT"/>
      <family val="1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Bell MT"/>
      <family val="1"/>
    </font>
    <font>
      <b/>
      <sz val="12"/>
      <color theme="1"/>
      <name val="Bell MT"/>
      <family val="1"/>
    </font>
    <font>
      <sz val="9"/>
      <name val="Bell MT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Bell MT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1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/>
    </xf>
    <xf numFmtId="0" fontId="1" fillId="0" borderId="1" xfId="0" applyFont="1" applyBorder="1" applyAlignment="1">
      <alignment wrapText="1"/>
    </xf>
    <xf numFmtId="164" fontId="1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center"/>
    </xf>
    <xf numFmtId="164" fontId="5" fillId="0" borderId="5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62948</xdr:colOff>
      <xdr:row>0</xdr:row>
      <xdr:rowOff>38628</xdr:rowOff>
    </xdr:from>
    <xdr:to>
      <xdr:col>2</xdr:col>
      <xdr:colOff>496956</xdr:colOff>
      <xdr:row>4</xdr:row>
      <xdr:rowOff>100522</xdr:rowOff>
    </xdr:to>
    <xdr:pic>
      <xdr:nvPicPr>
        <xdr:cNvPr id="2" name="Imagen 4" descr="ESCRITORIO/centenario%20comunicacion-01-01.png">
          <a:extLst>
            <a:ext uri="{FF2B5EF4-FFF2-40B4-BE49-F238E27FC236}">
              <a16:creationId xmlns:a16="http://schemas.microsoft.com/office/drawing/2014/main" id="{03B910BF-8473-479F-968E-2A954D5B4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48" y="38628"/>
          <a:ext cx="5387008" cy="857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A6522-B1AB-4D32-A897-6C693A9A4636}">
  <dimension ref="A6:L195"/>
  <sheetViews>
    <sheetView tabSelected="1" zoomScale="115" zoomScaleNormal="115" workbookViewId="0">
      <pane ySplit="7" topLeftCell="A8" activePane="bottomLeft" state="frozen"/>
      <selection pane="bottomLeft" activeCell="B29" sqref="B29"/>
    </sheetView>
  </sheetViews>
  <sheetFormatPr baseColWidth="10" defaultColWidth="11.25" defaultRowHeight="15.75" x14ac:dyDescent="0.25"/>
  <cols>
    <col min="1" max="1" width="4.75" style="2" bestFit="1" customWidth="1"/>
    <col min="2" max="2" width="60.25" style="8" customWidth="1"/>
    <col min="3" max="3" width="10.125" style="12" customWidth="1"/>
    <col min="4" max="4" width="8.125" style="1" hidden="1" customWidth="1"/>
    <col min="5" max="5" width="12" hidden="1" customWidth="1"/>
    <col min="6" max="6" width="9.75" style="5" hidden="1" customWidth="1"/>
    <col min="7" max="7" width="14.375" style="5" hidden="1" customWidth="1"/>
    <col min="8" max="8" width="13.625" hidden="1" customWidth="1"/>
    <col min="9" max="9" width="16.25" customWidth="1"/>
    <col min="10" max="10" width="17.625" hidden="1" customWidth="1"/>
    <col min="11" max="12" width="0" hidden="1" customWidth="1"/>
  </cols>
  <sheetData>
    <row r="6" spans="1:12" ht="16.5" thickBot="1" x14ac:dyDescent="0.3">
      <c r="A6" s="29" t="s">
        <v>197</v>
      </c>
      <c r="B6" s="29"/>
      <c r="C6" s="29"/>
    </row>
    <row r="7" spans="1:12" s="4" customFormat="1" ht="24.75" customHeight="1" thickTop="1" x14ac:dyDescent="0.25">
      <c r="A7" s="3" t="s">
        <v>196</v>
      </c>
      <c r="B7" s="28" t="s">
        <v>195</v>
      </c>
      <c r="C7" s="27" t="s">
        <v>194</v>
      </c>
      <c r="D7" s="9" t="s">
        <v>181</v>
      </c>
      <c r="E7" s="9" t="s">
        <v>182</v>
      </c>
      <c r="F7" s="9" t="s">
        <v>142</v>
      </c>
      <c r="G7" s="9" t="s">
        <v>141</v>
      </c>
      <c r="H7" s="9" t="s">
        <v>137</v>
      </c>
    </row>
    <row r="8" spans="1:12" x14ac:dyDescent="0.25">
      <c r="A8" s="3">
        <v>1</v>
      </c>
      <c r="B8" s="18" t="s">
        <v>3</v>
      </c>
      <c r="C8" s="19">
        <v>1</v>
      </c>
      <c r="D8" s="15">
        <v>53</v>
      </c>
      <c r="E8" s="17">
        <f t="shared" ref="E8:E35" si="0">D8</f>
        <v>53</v>
      </c>
      <c r="F8" s="17">
        <f t="shared" ref="F8:F36" si="1">E8*8</f>
        <v>424</v>
      </c>
      <c r="G8" s="17">
        <f t="shared" ref="G8:G36" si="2">F8/$L$11</f>
        <v>1.325</v>
      </c>
      <c r="H8" s="15">
        <f t="shared" ref="H8:H39" si="3">ROUNDUP(G8,0)</f>
        <v>2</v>
      </c>
    </row>
    <row r="9" spans="1:12" x14ac:dyDescent="0.25">
      <c r="A9" s="3">
        <v>2</v>
      </c>
      <c r="B9" s="18" t="s">
        <v>10</v>
      </c>
      <c r="C9" s="19">
        <v>1</v>
      </c>
      <c r="D9" s="15">
        <v>58</v>
      </c>
      <c r="E9" s="17">
        <f t="shared" si="0"/>
        <v>58</v>
      </c>
      <c r="F9" s="17">
        <f t="shared" si="1"/>
        <v>464</v>
      </c>
      <c r="G9" s="17">
        <f t="shared" si="2"/>
        <v>1.45</v>
      </c>
      <c r="H9" s="15">
        <f t="shared" si="3"/>
        <v>2</v>
      </c>
      <c r="J9" t="s">
        <v>138</v>
      </c>
      <c r="L9">
        <v>40</v>
      </c>
    </row>
    <row r="10" spans="1:12" x14ac:dyDescent="0.25">
      <c r="A10" s="3">
        <v>3</v>
      </c>
      <c r="B10" s="18" t="s">
        <v>160</v>
      </c>
      <c r="C10" s="19">
        <v>1</v>
      </c>
      <c r="D10" s="15">
        <v>37</v>
      </c>
      <c r="E10" s="17">
        <f t="shared" si="0"/>
        <v>37</v>
      </c>
      <c r="F10" s="17">
        <f t="shared" si="1"/>
        <v>296</v>
      </c>
      <c r="G10" s="17">
        <f t="shared" si="2"/>
        <v>0.92500000000000004</v>
      </c>
      <c r="H10" s="15">
        <f t="shared" si="3"/>
        <v>1</v>
      </c>
      <c r="J10" t="s">
        <v>139</v>
      </c>
      <c r="L10">
        <v>8</v>
      </c>
    </row>
    <row r="11" spans="1:12" x14ac:dyDescent="0.25">
      <c r="A11" s="3">
        <v>4</v>
      </c>
      <c r="B11" s="18" t="s">
        <v>180</v>
      </c>
      <c r="C11" s="19">
        <v>1</v>
      </c>
      <c r="D11" s="15">
        <v>44</v>
      </c>
      <c r="E11" s="17">
        <f t="shared" si="0"/>
        <v>44</v>
      </c>
      <c r="F11" s="17">
        <f t="shared" si="1"/>
        <v>352</v>
      </c>
      <c r="G11" s="17">
        <f t="shared" si="2"/>
        <v>1.1000000000000001</v>
      </c>
      <c r="H11" s="15">
        <f t="shared" si="3"/>
        <v>2</v>
      </c>
      <c r="J11" t="s">
        <v>140</v>
      </c>
      <c r="L11">
        <f>L9*L10</f>
        <v>320</v>
      </c>
    </row>
    <row r="12" spans="1:12" x14ac:dyDescent="0.25">
      <c r="A12" s="3">
        <v>5</v>
      </c>
      <c r="B12" s="18" t="s">
        <v>146</v>
      </c>
      <c r="C12" s="19">
        <v>1</v>
      </c>
      <c r="D12" s="15">
        <v>19</v>
      </c>
      <c r="E12" s="17">
        <f t="shared" si="0"/>
        <v>19</v>
      </c>
      <c r="F12" s="17">
        <f t="shared" si="1"/>
        <v>152</v>
      </c>
      <c r="G12" s="17">
        <f t="shared" si="2"/>
        <v>0.47499999999999998</v>
      </c>
      <c r="H12" s="15">
        <f t="shared" si="3"/>
        <v>1</v>
      </c>
    </row>
    <row r="13" spans="1:12" x14ac:dyDescent="0.25">
      <c r="A13" s="3">
        <v>6</v>
      </c>
      <c r="B13" s="18" t="s">
        <v>152</v>
      </c>
      <c r="C13" s="19">
        <v>1</v>
      </c>
      <c r="D13" s="15">
        <v>78</v>
      </c>
      <c r="E13" s="17">
        <f t="shared" si="0"/>
        <v>78</v>
      </c>
      <c r="F13" s="17">
        <f t="shared" si="1"/>
        <v>624</v>
      </c>
      <c r="G13" s="17">
        <f t="shared" si="2"/>
        <v>1.95</v>
      </c>
      <c r="H13" s="15">
        <f t="shared" si="3"/>
        <v>2</v>
      </c>
    </row>
    <row r="14" spans="1:12" x14ac:dyDescent="0.25">
      <c r="A14" s="3">
        <v>7</v>
      </c>
      <c r="B14" s="18" t="s">
        <v>151</v>
      </c>
      <c r="C14" s="19">
        <v>1</v>
      </c>
      <c r="D14" s="15">
        <v>30</v>
      </c>
      <c r="E14" s="17">
        <f t="shared" si="0"/>
        <v>30</v>
      </c>
      <c r="F14" s="17">
        <f t="shared" si="1"/>
        <v>240</v>
      </c>
      <c r="G14" s="17">
        <f t="shared" si="2"/>
        <v>0.75</v>
      </c>
      <c r="H14" s="15">
        <f t="shared" si="3"/>
        <v>1</v>
      </c>
    </row>
    <row r="15" spans="1:12" x14ac:dyDescent="0.25">
      <c r="A15" s="3">
        <v>8</v>
      </c>
      <c r="B15" s="18" t="s">
        <v>153</v>
      </c>
      <c r="C15" s="19">
        <v>1</v>
      </c>
      <c r="D15" s="15">
        <v>29</v>
      </c>
      <c r="E15" s="17">
        <f t="shared" si="0"/>
        <v>29</v>
      </c>
      <c r="F15" s="17">
        <f t="shared" si="1"/>
        <v>232</v>
      </c>
      <c r="G15" s="17">
        <f t="shared" si="2"/>
        <v>0.72499999999999998</v>
      </c>
      <c r="H15" s="15">
        <f t="shared" si="3"/>
        <v>1</v>
      </c>
    </row>
    <row r="16" spans="1:12" x14ac:dyDescent="0.25">
      <c r="A16" s="3">
        <v>9</v>
      </c>
      <c r="B16" s="18" t="s">
        <v>156</v>
      </c>
      <c r="C16" s="19">
        <v>1</v>
      </c>
      <c r="D16" s="15">
        <v>33</v>
      </c>
      <c r="E16" s="17">
        <f t="shared" si="0"/>
        <v>33</v>
      </c>
      <c r="F16" s="17">
        <f t="shared" si="1"/>
        <v>264</v>
      </c>
      <c r="G16" s="17">
        <f t="shared" si="2"/>
        <v>0.82499999999999996</v>
      </c>
      <c r="H16" s="15">
        <f t="shared" si="3"/>
        <v>1</v>
      </c>
    </row>
    <row r="17" spans="1:8" x14ac:dyDescent="0.25">
      <c r="A17" s="3">
        <v>10</v>
      </c>
      <c r="B17" s="18" t="s">
        <v>143</v>
      </c>
      <c r="C17" s="19">
        <v>1</v>
      </c>
      <c r="D17" s="15">
        <v>48</v>
      </c>
      <c r="E17" s="17">
        <f t="shared" si="0"/>
        <v>48</v>
      </c>
      <c r="F17" s="17">
        <f t="shared" si="1"/>
        <v>384</v>
      </c>
      <c r="G17" s="17">
        <f t="shared" si="2"/>
        <v>1.2</v>
      </c>
      <c r="H17" s="15">
        <f t="shared" si="3"/>
        <v>2</v>
      </c>
    </row>
    <row r="18" spans="1:8" x14ac:dyDescent="0.25">
      <c r="A18" s="3">
        <v>11</v>
      </c>
      <c r="B18" s="18" t="s">
        <v>154</v>
      </c>
      <c r="C18" s="19">
        <v>1</v>
      </c>
      <c r="D18" s="15">
        <v>32</v>
      </c>
      <c r="E18" s="17">
        <f t="shared" si="0"/>
        <v>32</v>
      </c>
      <c r="F18" s="17">
        <f t="shared" si="1"/>
        <v>256</v>
      </c>
      <c r="G18" s="17">
        <f t="shared" si="2"/>
        <v>0.8</v>
      </c>
      <c r="H18" s="15">
        <f t="shared" si="3"/>
        <v>1</v>
      </c>
    </row>
    <row r="19" spans="1:8" x14ac:dyDescent="0.25">
      <c r="A19" s="3">
        <v>12</v>
      </c>
      <c r="B19" s="18" t="s">
        <v>161</v>
      </c>
      <c r="C19" s="19">
        <v>1</v>
      </c>
      <c r="D19" s="15">
        <v>66</v>
      </c>
      <c r="E19" s="17">
        <f t="shared" si="0"/>
        <v>66</v>
      </c>
      <c r="F19" s="17">
        <f t="shared" si="1"/>
        <v>528</v>
      </c>
      <c r="G19" s="17">
        <f t="shared" si="2"/>
        <v>1.65</v>
      </c>
      <c r="H19" s="15">
        <f t="shared" si="3"/>
        <v>2</v>
      </c>
    </row>
    <row r="20" spans="1:8" x14ac:dyDescent="0.25">
      <c r="A20" s="3">
        <v>13</v>
      </c>
      <c r="B20" s="18" t="s">
        <v>149</v>
      </c>
      <c r="C20" s="19">
        <v>1</v>
      </c>
      <c r="D20" s="15">
        <v>71</v>
      </c>
      <c r="E20" s="17">
        <f t="shared" si="0"/>
        <v>71</v>
      </c>
      <c r="F20" s="17">
        <f t="shared" si="1"/>
        <v>568</v>
      </c>
      <c r="G20" s="17">
        <f t="shared" si="2"/>
        <v>1.7749999999999999</v>
      </c>
      <c r="H20" s="15">
        <f t="shared" si="3"/>
        <v>2</v>
      </c>
    </row>
    <row r="21" spans="1:8" x14ac:dyDescent="0.25">
      <c r="A21" s="3">
        <v>14</v>
      </c>
      <c r="B21" s="18" t="s">
        <v>150</v>
      </c>
      <c r="C21" s="19">
        <v>1</v>
      </c>
      <c r="D21" s="15">
        <v>27</v>
      </c>
      <c r="E21" s="17">
        <f t="shared" si="0"/>
        <v>27</v>
      </c>
      <c r="F21" s="17">
        <f t="shared" si="1"/>
        <v>216</v>
      </c>
      <c r="G21" s="17">
        <f t="shared" si="2"/>
        <v>0.67500000000000004</v>
      </c>
      <c r="H21" s="15">
        <f t="shared" si="3"/>
        <v>1</v>
      </c>
    </row>
    <row r="22" spans="1:8" x14ac:dyDescent="0.25">
      <c r="A22" s="3">
        <v>15</v>
      </c>
      <c r="B22" s="20" t="s">
        <v>179</v>
      </c>
      <c r="C22" s="19">
        <v>1</v>
      </c>
      <c r="D22" s="15">
        <v>23</v>
      </c>
      <c r="E22" s="17">
        <f t="shared" si="0"/>
        <v>23</v>
      </c>
      <c r="F22" s="17">
        <f t="shared" si="1"/>
        <v>184</v>
      </c>
      <c r="G22" s="17">
        <f t="shared" si="2"/>
        <v>0.57499999999999996</v>
      </c>
      <c r="H22" s="15">
        <f t="shared" si="3"/>
        <v>1</v>
      </c>
    </row>
    <row r="23" spans="1:8" x14ac:dyDescent="0.25">
      <c r="A23" s="3">
        <v>16</v>
      </c>
      <c r="B23" s="18" t="s">
        <v>159</v>
      </c>
      <c r="C23" s="19">
        <v>1</v>
      </c>
      <c r="D23" s="15">
        <v>14</v>
      </c>
      <c r="E23" s="17">
        <f t="shared" si="0"/>
        <v>14</v>
      </c>
      <c r="F23" s="17">
        <f t="shared" si="1"/>
        <v>112</v>
      </c>
      <c r="G23" s="17">
        <f t="shared" si="2"/>
        <v>0.35</v>
      </c>
      <c r="H23" s="15">
        <f t="shared" si="3"/>
        <v>1</v>
      </c>
    </row>
    <row r="24" spans="1:8" x14ac:dyDescent="0.25">
      <c r="A24" s="3">
        <v>17</v>
      </c>
      <c r="B24" s="18" t="s">
        <v>68</v>
      </c>
      <c r="C24" s="19">
        <v>1</v>
      </c>
      <c r="D24" s="15">
        <v>90</v>
      </c>
      <c r="E24" s="17">
        <f t="shared" si="0"/>
        <v>90</v>
      </c>
      <c r="F24" s="17">
        <f t="shared" si="1"/>
        <v>720</v>
      </c>
      <c r="G24" s="17">
        <f t="shared" si="2"/>
        <v>2.25</v>
      </c>
      <c r="H24" s="15">
        <f t="shared" si="3"/>
        <v>3</v>
      </c>
    </row>
    <row r="25" spans="1:8" x14ac:dyDescent="0.25">
      <c r="A25" s="3">
        <v>18</v>
      </c>
      <c r="B25" s="18" t="s">
        <v>158</v>
      </c>
      <c r="C25" s="19">
        <v>1</v>
      </c>
      <c r="D25" s="15">
        <v>55</v>
      </c>
      <c r="E25" s="17">
        <f t="shared" si="0"/>
        <v>55</v>
      </c>
      <c r="F25" s="17">
        <f t="shared" si="1"/>
        <v>440</v>
      </c>
      <c r="G25" s="17">
        <f t="shared" si="2"/>
        <v>1.375</v>
      </c>
      <c r="H25" s="15">
        <f t="shared" si="3"/>
        <v>2</v>
      </c>
    </row>
    <row r="26" spans="1:8" x14ac:dyDescent="0.25">
      <c r="A26" s="3">
        <v>19</v>
      </c>
      <c r="B26" s="18" t="s">
        <v>147</v>
      </c>
      <c r="C26" s="19">
        <v>1</v>
      </c>
      <c r="D26" s="15">
        <v>74</v>
      </c>
      <c r="E26" s="17">
        <f t="shared" si="0"/>
        <v>74</v>
      </c>
      <c r="F26" s="17">
        <f t="shared" si="1"/>
        <v>592</v>
      </c>
      <c r="G26" s="17">
        <f t="shared" si="2"/>
        <v>1.85</v>
      </c>
      <c r="H26" s="15">
        <f t="shared" si="3"/>
        <v>2</v>
      </c>
    </row>
    <row r="27" spans="1:8" x14ac:dyDescent="0.25">
      <c r="A27" s="3">
        <v>20</v>
      </c>
      <c r="B27" s="18" t="s">
        <v>87</v>
      </c>
      <c r="C27" s="19">
        <v>1</v>
      </c>
      <c r="D27" s="15">
        <v>8</v>
      </c>
      <c r="E27" s="17">
        <f t="shared" si="0"/>
        <v>8</v>
      </c>
      <c r="F27" s="17">
        <f t="shared" si="1"/>
        <v>64</v>
      </c>
      <c r="G27" s="17">
        <f t="shared" si="2"/>
        <v>0.2</v>
      </c>
      <c r="H27" s="15">
        <f t="shared" si="3"/>
        <v>1</v>
      </c>
    </row>
    <row r="28" spans="1:8" x14ac:dyDescent="0.25">
      <c r="A28" s="3">
        <v>21</v>
      </c>
      <c r="B28" s="18" t="s">
        <v>144</v>
      </c>
      <c r="C28" s="19">
        <v>1</v>
      </c>
      <c r="D28" s="15">
        <v>33</v>
      </c>
      <c r="E28" s="17">
        <f t="shared" si="0"/>
        <v>33</v>
      </c>
      <c r="F28" s="17">
        <f t="shared" si="1"/>
        <v>264</v>
      </c>
      <c r="G28" s="17">
        <f t="shared" si="2"/>
        <v>0.82499999999999996</v>
      </c>
      <c r="H28" s="15">
        <f t="shared" si="3"/>
        <v>1</v>
      </c>
    </row>
    <row r="29" spans="1:8" x14ac:dyDescent="0.25">
      <c r="A29" s="3">
        <v>22</v>
      </c>
      <c r="B29" s="18" t="s">
        <v>155</v>
      </c>
      <c r="C29" s="19">
        <v>1</v>
      </c>
      <c r="D29" s="15">
        <v>62</v>
      </c>
      <c r="E29" s="17">
        <f t="shared" si="0"/>
        <v>62</v>
      </c>
      <c r="F29" s="17">
        <f t="shared" si="1"/>
        <v>496</v>
      </c>
      <c r="G29" s="17">
        <f t="shared" si="2"/>
        <v>1.55</v>
      </c>
      <c r="H29" s="15">
        <f t="shared" si="3"/>
        <v>2</v>
      </c>
    </row>
    <row r="30" spans="1:8" x14ac:dyDescent="0.25">
      <c r="A30" s="3">
        <v>23</v>
      </c>
      <c r="B30" s="18" t="s">
        <v>148</v>
      </c>
      <c r="C30" s="19">
        <v>1</v>
      </c>
      <c r="D30" s="15">
        <v>87</v>
      </c>
      <c r="E30" s="17">
        <f t="shared" si="0"/>
        <v>87</v>
      </c>
      <c r="F30" s="17">
        <f t="shared" si="1"/>
        <v>696</v>
      </c>
      <c r="G30" s="17">
        <f t="shared" si="2"/>
        <v>2.1749999999999998</v>
      </c>
      <c r="H30" s="15">
        <f t="shared" si="3"/>
        <v>3</v>
      </c>
    </row>
    <row r="31" spans="1:8" x14ac:dyDescent="0.25">
      <c r="A31" s="3">
        <v>24</v>
      </c>
      <c r="B31" s="18" t="s">
        <v>145</v>
      </c>
      <c r="C31" s="19">
        <v>1</v>
      </c>
      <c r="D31" s="15">
        <v>42</v>
      </c>
      <c r="E31" s="17">
        <f t="shared" si="0"/>
        <v>42</v>
      </c>
      <c r="F31" s="17">
        <f t="shared" si="1"/>
        <v>336</v>
      </c>
      <c r="G31" s="17">
        <f t="shared" si="2"/>
        <v>1.05</v>
      </c>
      <c r="H31" s="15">
        <f t="shared" si="3"/>
        <v>2</v>
      </c>
    </row>
    <row r="32" spans="1:8" x14ac:dyDescent="0.25">
      <c r="A32" s="3">
        <v>25</v>
      </c>
      <c r="B32" s="18" t="s">
        <v>111</v>
      </c>
      <c r="C32" s="19">
        <v>1</v>
      </c>
      <c r="D32" s="15">
        <v>85</v>
      </c>
      <c r="E32" s="17">
        <f t="shared" si="0"/>
        <v>85</v>
      </c>
      <c r="F32" s="17">
        <f t="shared" si="1"/>
        <v>680</v>
      </c>
      <c r="G32" s="17">
        <f t="shared" si="2"/>
        <v>2.125</v>
      </c>
      <c r="H32" s="15">
        <f t="shared" si="3"/>
        <v>3</v>
      </c>
    </row>
    <row r="33" spans="1:8" x14ac:dyDescent="0.25">
      <c r="A33" s="3">
        <v>26</v>
      </c>
      <c r="B33" s="18" t="s">
        <v>183</v>
      </c>
      <c r="C33" s="19">
        <v>1</v>
      </c>
      <c r="D33" s="15">
        <v>148</v>
      </c>
      <c r="E33" s="17">
        <f t="shared" si="0"/>
        <v>148</v>
      </c>
      <c r="F33" s="17">
        <f t="shared" si="1"/>
        <v>1184</v>
      </c>
      <c r="G33" s="17">
        <f t="shared" si="2"/>
        <v>3.7</v>
      </c>
      <c r="H33" s="15">
        <f t="shared" si="3"/>
        <v>4</v>
      </c>
    </row>
    <row r="34" spans="1:8" x14ac:dyDescent="0.25">
      <c r="A34" s="3">
        <v>27</v>
      </c>
      <c r="B34" s="18" t="s">
        <v>125</v>
      </c>
      <c r="C34" s="19">
        <v>1</v>
      </c>
      <c r="D34" s="15">
        <v>113</v>
      </c>
      <c r="E34" s="17">
        <f t="shared" si="0"/>
        <v>113</v>
      </c>
      <c r="F34" s="17">
        <f t="shared" si="1"/>
        <v>904</v>
      </c>
      <c r="G34" s="17">
        <f t="shared" si="2"/>
        <v>2.8250000000000002</v>
      </c>
      <c r="H34" s="15">
        <f t="shared" si="3"/>
        <v>3</v>
      </c>
    </row>
    <row r="35" spans="1:8" x14ac:dyDescent="0.25">
      <c r="A35" s="3">
        <v>28</v>
      </c>
      <c r="B35" s="18" t="s">
        <v>178</v>
      </c>
      <c r="C35" s="19">
        <v>1</v>
      </c>
      <c r="D35" s="15">
        <v>87</v>
      </c>
      <c r="E35" s="17">
        <f t="shared" si="0"/>
        <v>87</v>
      </c>
      <c r="F35" s="17">
        <f t="shared" si="1"/>
        <v>696</v>
      </c>
      <c r="G35" s="17">
        <f t="shared" si="2"/>
        <v>2.1749999999999998</v>
      </c>
      <c r="H35" s="15">
        <f t="shared" si="3"/>
        <v>3</v>
      </c>
    </row>
    <row r="36" spans="1:8" ht="15.75" customHeight="1" x14ac:dyDescent="0.25">
      <c r="A36" s="3">
        <v>29</v>
      </c>
      <c r="B36" s="18" t="s">
        <v>157</v>
      </c>
      <c r="C36" s="19">
        <v>1</v>
      </c>
      <c r="D36" s="15">
        <v>81</v>
      </c>
      <c r="E36" s="17">
        <f>SUM(D36:D38)</f>
        <v>96</v>
      </c>
      <c r="F36" s="17">
        <f t="shared" si="1"/>
        <v>768</v>
      </c>
      <c r="G36" s="17">
        <f t="shared" si="2"/>
        <v>2.4</v>
      </c>
      <c r="H36" s="17">
        <f t="shared" si="3"/>
        <v>3</v>
      </c>
    </row>
    <row r="37" spans="1:8" ht="15.75" customHeight="1" x14ac:dyDescent="0.25">
      <c r="A37" s="3">
        <v>30</v>
      </c>
      <c r="B37" s="10" t="s">
        <v>162</v>
      </c>
      <c r="C37" s="11">
        <v>0</v>
      </c>
      <c r="D37">
        <v>10</v>
      </c>
      <c r="E37" s="5"/>
      <c r="H37" s="5">
        <f t="shared" si="3"/>
        <v>0</v>
      </c>
    </row>
    <row r="38" spans="1:8" ht="15.75" customHeight="1" x14ac:dyDescent="0.25">
      <c r="A38" s="3">
        <v>31</v>
      </c>
      <c r="B38" s="10" t="s">
        <v>163</v>
      </c>
      <c r="C38" s="11">
        <v>0</v>
      </c>
      <c r="D38">
        <v>5</v>
      </c>
      <c r="E38" s="5"/>
      <c r="H38" s="5">
        <f t="shared" si="3"/>
        <v>0</v>
      </c>
    </row>
    <row r="39" spans="1:8" ht="15.75" customHeight="1" x14ac:dyDescent="0.25">
      <c r="A39" s="3">
        <v>32</v>
      </c>
      <c r="B39" s="13" t="s">
        <v>4</v>
      </c>
      <c r="C39" s="14">
        <v>1</v>
      </c>
      <c r="D39" s="15">
        <v>88</v>
      </c>
      <c r="E39" s="17">
        <f>SUM(D39:D43)</f>
        <v>138</v>
      </c>
      <c r="F39" s="17">
        <f>E39*8</f>
        <v>1104</v>
      </c>
      <c r="G39" s="17">
        <f>F39/$L$11</f>
        <v>3.45</v>
      </c>
      <c r="H39" s="17">
        <f t="shared" si="3"/>
        <v>4</v>
      </c>
    </row>
    <row r="40" spans="1:8" ht="15.75" customHeight="1" x14ac:dyDescent="0.25">
      <c r="A40" s="3">
        <v>33</v>
      </c>
      <c r="B40" s="10" t="s">
        <v>15</v>
      </c>
      <c r="C40" s="11">
        <v>0</v>
      </c>
      <c r="D40">
        <v>12</v>
      </c>
      <c r="E40" s="5"/>
      <c r="H40" s="5">
        <f t="shared" ref="H40:H71" si="4">ROUNDUP(G40,0)</f>
        <v>0</v>
      </c>
    </row>
    <row r="41" spans="1:8" ht="15.75" customHeight="1" x14ac:dyDescent="0.25">
      <c r="A41" s="3">
        <v>34</v>
      </c>
      <c r="B41" s="10" t="s">
        <v>69</v>
      </c>
      <c r="C41" s="11">
        <v>0</v>
      </c>
      <c r="D41">
        <v>3</v>
      </c>
      <c r="E41" s="5"/>
      <c r="H41" s="5">
        <f t="shared" si="4"/>
        <v>0</v>
      </c>
    </row>
    <row r="42" spans="1:8" ht="15.75" customHeight="1" x14ac:dyDescent="0.25">
      <c r="A42" s="3">
        <v>35</v>
      </c>
      <c r="B42" s="10" t="s">
        <v>112</v>
      </c>
      <c r="C42" s="11">
        <v>0</v>
      </c>
      <c r="D42">
        <v>21</v>
      </c>
      <c r="E42" s="5"/>
      <c r="H42" s="5">
        <f t="shared" si="4"/>
        <v>0</v>
      </c>
    </row>
    <row r="43" spans="1:8" ht="15.75" customHeight="1" x14ac:dyDescent="0.25">
      <c r="A43" s="3">
        <v>36</v>
      </c>
      <c r="B43" s="10" t="s">
        <v>135</v>
      </c>
      <c r="C43" s="11">
        <v>0</v>
      </c>
      <c r="D43">
        <v>14</v>
      </c>
      <c r="E43" s="5"/>
      <c r="H43" s="5">
        <f t="shared" si="4"/>
        <v>0</v>
      </c>
    </row>
    <row r="44" spans="1:8" ht="15.75" customHeight="1" x14ac:dyDescent="0.25">
      <c r="A44" s="3">
        <v>37</v>
      </c>
      <c r="B44" s="13" t="s">
        <v>5</v>
      </c>
      <c r="C44" s="14">
        <v>1</v>
      </c>
      <c r="D44" s="15">
        <v>56</v>
      </c>
      <c r="E44" s="17">
        <f>SUM(D44:D47)</f>
        <v>78</v>
      </c>
      <c r="F44" s="17">
        <f>E44*8</f>
        <v>624</v>
      </c>
      <c r="G44" s="21">
        <v>2.4</v>
      </c>
      <c r="H44" s="17">
        <f t="shared" si="4"/>
        <v>3</v>
      </c>
    </row>
    <row r="45" spans="1:8" ht="15.75" customHeight="1" x14ac:dyDescent="0.25">
      <c r="A45" s="3">
        <v>38</v>
      </c>
      <c r="B45" s="10" t="s">
        <v>164</v>
      </c>
      <c r="C45" s="11">
        <v>0</v>
      </c>
      <c r="D45">
        <v>6</v>
      </c>
      <c r="E45" s="5"/>
      <c r="H45" s="5">
        <f t="shared" si="4"/>
        <v>0</v>
      </c>
    </row>
    <row r="46" spans="1:8" ht="15.75" customHeight="1" x14ac:dyDescent="0.25">
      <c r="A46" s="3">
        <v>39</v>
      </c>
      <c r="B46" s="10" t="s">
        <v>81</v>
      </c>
      <c r="C46" s="11">
        <v>0</v>
      </c>
      <c r="D46">
        <v>6</v>
      </c>
      <c r="E46" s="5"/>
      <c r="H46" s="5">
        <f t="shared" si="4"/>
        <v>0</v>
      </c>
    </row>
    <row r="47" spans="1:8" ht="15.75" customHeight="1" x14ac:dyDescent="0.25">
      <c r="A47" s="3">
        <v>40</v>
      </c>
      <c r="B47" s="10" t="s">
        <v>106</v>
      </c>
      <c r="C47" s="11">
        <v>0</v>
      </c>
      <c r="D47">
        <v>10</v>
      </c>
      <c r="E47" s="5"/>
      <c r="H47" s="5">
        <f t="shared" si="4"/>
        <v>0</v>
      </c>
    </row>
    <row r="48" spans="1:8" ht="15.75" customHeight="1" x14ac:dyDescent="0.25">
      <c r="A48" s="3">
        <v>41</v>
      </c>
      <c r="B48" s="13" t="s">
        <v>101</v>
      </c>
      <c r="C48" s="14">
        <v>1</v>
      </c>
      <c r="D48" s="15">
        <v>14</v>
      </c>
      <c r="E48" s="17">
        <f>SUM(D48:D50)</f>
        <v>22</v>
      </c>
      <c r="F48" s="17">
        <f>E48*8</f>
        <v>176</v>
      </c>
      <c r="G48" s="21">
        <v>2.4</v>
      </c>
      <c r="H48" s="17">
        <f t="shared" si="4"/>
        <v>3</v>
      </c>
    </row>
    <row r="49" spans="1:8" ht="15.75" customHeight="1" x14ac:dyDescent="0.25">
      <c r="A49" s="3">
        <v>42</v>
      </c>
      <c r="B49" s="10" t="s">
        <v>100</v>
      </c>
      <c r="C49" s="11">
        <v>0</v>
      </c>
      <c r="D49">
        <v>4</v>
      </c>
      <c r="E49" s="5"/>
      <c r="H49" s="5">
        <f t="shared" si="4"/>
        <v>0</v>
      </c>
    </row>
    <row r="50" spans="1:8" ht="15.75" customHeight="1" x14ac:dyDescent="0.25">
      <c r="A50" s="3">
        <v>43</v>
      </c>
      <c r="B50" s="10" t="s">
        <v>108</v>
      </c>
      <c r="C50" s="11">
        <v>0</v>
      </c>
      <c r="D50">
        <v>4</v>
      </c>
      <c r="E50" s="5"/>
      <c r="H50" s="5">
        <f t="shared" si="4"/>
        <v>0</v>
      </c>
    </row>
    <row r="51" spans="1:8" ht="15.75" customHeight="1" x14ac:dyDescent="0.25">
      <c r="A51" s="3">
        <v>44</v>
      </c>
      <c r="B51" s="13" t="s">
        <v>165</v>
      </c>
      <c r="C51" s="14">
        <v>1</v>
      </c>
      <c r="D51" s="15">
        <v>28</v>
      </c>
      <c r="E51" s="17">
        <f>SUM(D51:D57)</f>
        <v>66</v>
      </c>
      <c r="F51" s="17">
        <f>E51*8</f>
        <v>528</v>
      </c>
      <c r="G51" s="21">
        <v>2.4</v>
      </c>
      <c r="H51" s="17">
        <f t="shared" si="4"/>
        <v>3</v>
      </c>
    </row>
    <row r="52" spans="1:8" ht="15.75" customHeight="1" x14ac:dyDescent="0.25">
      <c r="A52" s="3">
        <v>45</v>
      </c>
      <c r="B52" s="10" t="s">
        <v>166</v>
      </c>
      <c r="C52" s="11">
        <v>0</v>
      </c>
      <c r="D52">
        <v>14</v>
      </c>
      <c r="E52" s="5"/>
      <c r="H52" s="5">
        <f t="shared" si="4"/>
        <v>0</v>
      </c>
    </row>
    <row r="53" spans="1:8" ht="15.75" customHeight="1" x14ac:dyDescent="0.25">
      <c r="A53" s="3">
        <v>46</v>
      </c>
      <c r="B53" s="10" t="s">
        <v>36</v>
      </c>
      <c r="C53" s="11">
        <v>0</v>
      </c>
      <c r="D53">
        <v>3</v>
      </c>
      <c r="E53" s="5"/>
      <c r="H53" s="5">
        <f t="shared" si="4"/>
        <v>0</v>
      </c>
    </row>
    <row r="54" spans="1:8" ht="15.75" customHeight="1" x14ac:dyDescent="0.25">
      <c r="A54" s="3">
        <v>47</v>
      </c>
      <c r="B54" s="10" t="s">
        <v>58</v>
      </c>
      <c r="C54" s="11">
        <v>0</v>
      </c>
      <c r="D54">
        <v>4</v>
      </c>
      <c r="E54" s="5"/>
      <c r="H54" s="5">
        <f t="shared" si="4"/>
        <v>0</v>
      </c>
    </row>
    <row r="55" spans="1:8" ht="15.75" customHeight="1" x14ac:dyDescent="0.25">
      <c r="A55" s="3">
        <v>48</v>
      </c>
      <c r="B55" s="10" t="s">
        <v>90</v>
      </c>
      <c r="C55" s="11">
        <v>0</v>
      </c>
      <c r="D55">
        <v>4</v>
      </c>
      <c r="E55" s="5"/>
      <c r="H55" s="5">
        <f t="shared" si="4"/>
        <v>0</v>
      </c>
    </row>
    <row r="56" spans="1:8" ht="15.75" customHeight="1" x14ac:dyDescent="0.25">
      <c r="A56" s="3">
        <v>49</v>
      </c>
      <c r="B56" s="10" t="s">
        <v>96</v>
      </c>
      <c r="C56" s="11">
        <v>0</v>
      </c>
      <c r="D56">
        <v>5</v>
      </c>
      <c r="E56" s="5"/>
      <c r="H56" s="5">
        <f t="shared" si="4"/>
        <v>0</v>
      </c>
    </row>
    <row r="57" spans="1:8" ht="15.75" customHeight="1" x14ac:dyDescent="0.25">
      <c r="A57" s="3">
        <v>50</v>
      </c>
      <c r="B57" s="10" t="s">
        <v>109</v>
      </c>
      <c r="C57" s="11">
        <v>0</v>
      </c>
      <c r="D57">
        <v>8</v>
      </c>
      <c r="E57" s="5"/>
      <c r="H57" s="5">
        <f t="shared" si="4"/>
        <v>0</v>
      </c>
    </row>
    <row r="58" spans="1:8" ht="15.75" customHeight="1" x14ac:dyDescent="0.25">
      <c r="A58" s="3">
        <v>51</v>
      </c>
      <c r="B58" s="13" t="s">
        <v>84</v>
      </c>
      <c r="C58" s="14">
        <v>1</v>
      </c>
      <c r="D58" s="15">
        <v>7</v>
      </c>
      <c r="E58" s="17">
        <f>SUM(D58:D62)</f>
        <v>24</v>
      </c>
      <c r="F58" s="17">
        <f>E58*8</f>
        <v>192</v>
      </c>
      <c r="G58" s="21">
        <v>2.4</v>
      </c>
      <c r="H58" s="17">
        <f t="shared" si="4"/>
        <v>3</v>
      </c>
    </row>
    <row r="59" spans="1:8" ht="15.75" customHeight="1" x14ac:dyDescent="0.25">
      <c r="A59" s="3">
        <v>52</v>
      </c>
      <c r="B59" s="10" t="s">
        <v>120</v>
      </c>
      <c r="C59" s="11">
        <v>0</v>
      </c>
      <c r="D59">
        <v>5</v>
      </c>
      <c r="E59" s="5"/>
      <c r="H59" s="5">
        <f t="shared" si="4"/>
        <v>0</v>
      </c>
    </row>
    <row r="60" spans="1:8" ht="15.75" customHeight="1" x14ac:dyDescent="0.25">
      <c r="A60" s="3">
        <v>53</v>
      </c>
      <c r="B60" s="10" t="s">
        <v>42</v>
      </c>
      <c r="C60" s="11">
        <v>0</v>
      </c>
      <c r="D60">
        <v>2</v>
      </c>
      <c r="E60" s="5"/>
      <c r="H60" s="5">
        <f t="shared" si="4"/>
        <v>0</v>
      </c>
    </row>
    <row r="61" spans="1:8" ht="15.75" customHeight="1" x14ac:dyDescent="0.25">
      <c r="A61" s="3">
        <v>54</v>
      </c>
      <c r="B61" s="10" t="s">
        <v>65</v>
      </c>
      <c r="C61" s="11">
        <v>0</v>
      </c>
      <c r="D61">
        <v>5</v>
      </c>
      <c r="E61" s="5"/>
      <c r="H61" s="5">
        <f t="shared" si="4"/>
        <v>0</v>
      </c>
    </row>
    <row r="62" spans="1:8" ht="15.75" customHeight="1" x14ac:dyDescent="0.25">
      <c r="A62" s="3">
        <v>55</v>
      </c>
      <c r="B62" s="10" t="s">
        <v>11</v>
      </c>
      <c r="C62" s="11">
        <v>0</v>
      </c>
      <c r="D62">
        <v>5</v>
      </c>
      <c r="E62" s="5"/>
      <c r="H62" s="5">
        <f t="shared" si="4"/>
        <v>0</v>
      </c>
    </row>
    <row r="63" spans="1:8" ht="15.75" customHeight="1" x14ac:dyDescent="0.25">
      <c r="A63" s="3">
        <v>56</v>
      </c>
      <c r="B63" s="13" t="s">
        <v>115</v>
      </c>
      <c r="C63" s="14">
        <v>1</v>
      </c>
      <c r="D63" s="15">
        <v>47</v>
      </c>
      <c r="E63" s="17">
        <f>SUM(D63:D65)</f>
        <v>57</v>
      </c>
      <c r="F63" s="17">
        <f>E63*8</f>
        <v>456</v>
      </c>
      <c r="G63" s="21">
        <v>2.4</v>
      </c>
      <c r="H63" s="17">
        <f t="shared" si="4"/>
        <v>3</v>
      </c>
    </row>
    <row r="64" spans="1:8" ht="15.75" customHeight="1" x14ac:dyDescent="0.25">
      <c r="A64" s="3">
        <v>57</v>
      </c>
      <c r="B64" s="10" t="s">
        <v>54</v>
      </c>
      <c r="C64" s="11">
        <v>0</v>
      </c>
      <c r="D64">
        <v>6</v>
      </c>
      <c r="E64" s="5"/>
      <c r="H64" s="5">
        <f t="shared" si="4"/>
        <v>0</v>
      </c>
    </row>
    <row r="65" spans="1:8" ht="15.75" customHeight="1" x14ac:dyDescent="0.25">
      <c r="A65" s="3">
        <v>58</v>
      </c>
      <c r="B65" s="10" t="s">
        <v>124</v>
      </c>
      <c r="C65" s="11">
        <v>0</v>
      </c>
      <c r="D65">
        <v>4</v>
      </c>
      <c r="E65" s="5"/>
      <c r="H65" s="5">
        <f t="shared" si="4"/>
        <v>0</v>
      </c>
    </row>
    <row r="66" spans="1:8" ht="15.75" customHeight="1" x14ac:dyDescent="0.25">
      <c r="A66" s="3">
        <v>59</v>
      </c>
      <c r="B66" s="13" t="s">
        <v>60</v>
      </c>
      <c r="C66" s="14">
        <v>1</v>
      </c>
      <c r="D66" s="15">
        <v>12</v>
      </c>
      <c r="E66" s="17">
        <f>SUM(D66:D71)</f>
        <v>28</v>
      </c>
      <c r="F66" s="17">
        <f>E66*8</f>
        <v>224</v>
      </c>
      <c r="G66" s="21">
        <v>2.4</v>
      </c>
      <c r="H66" s="17">
        <f t="shared" si="4"/>
        <v>3</v>
      </c>
    </row>
    <row r="67" spans="1:8" ht="15.75" customHeight="1" x14ac:dyDescent="0.25">
      <c r="A67" s="3">
        <v>60</v>
      </c>
      <c r="B67" s="10" t="s">
        <v>28</v>
      </c>
      <c r="C67" s="11">
        <v>0</v>
      </c>
      <c r="D67">
        <v>9</v>
      </c>
      <c r="E67" s="5"/>
      <c r="H67" s="5">
        <f t="shared" si="4"/>
        <v>0</v>
      </c>
    </row>
    <row r="68" spans="1:8" ht="15.75" customHeight="1" x14ac:dyDescent="0.25">
      <c r="A68" s="3">
        <v>61</v>
      </c>
      <c r="B68" s="10" t="s">
        <v>47</v>
      </c>
      <c r="C68" s="11">
        <v>0</v>
      </c>
      <c r="D68">
        <v>2</v>
      </c>
      <c r="E68" s="5"/>
      <c r="H68" s="5">
        <f t="shared" si="4"/>
        <v>0</v>
      </c>
    </row>
    <row r="69" spans="1:8" ht="15.75" customHeight="1" x14ac:dyDescent="0.25">
      <c r="A69" s="3">
        <v>62</v>
      </c>
      <c r="B69" s="10" t="s">
        <v>167</v>
      </c>
      <c r="C69" s="11">
        <v>0</v>
      </c>
      <c r="D69">
        <v>1</v>
      </c>
      <c r="E69" s="5"/>
      <c r="H69" s="5">
        <f t="shared" si="4"/>
        <v>0</v>
      </c>
    </row>
    <row r="70" spans="1:8" ht="15.75" customHeight="1" x14ac:dyDescent="0.25">
      <c r="A70" s="3">
        <v>63</v>
      </c>
      <c r="B70" s="10" t="s">
        <v>6</v>
      </c>
      <c r="C70" s="11">
        <v>0</v>
      </c>
      <c r="D70">
        <v>3</v>
      </c>
      <c r="E70" s="5"/>
      <c r="H70" s="5">
        <f t="shared" si="4"/>
        <v>0</v>
      </c>
    </row>
    <row r="71" spans="1:8" ht="15.75" customHeight="1" x14ac:dyDescent="0.25">
      <c r="A71" s="3">
        <v>64</v>
      </c>
      <c r="B71" s="10" t="s">
        <v>88</v>
      </c>
      <c r="C71" s="11">
        <v>0</v>
      </c>
      <c r="D71">
        <v>1</v>
      </c>
      <c r="E71" s="5"/>
      <c r="H71" s="5">
        <f t="shared" si="4"/>
        <v>0</v>
      </c>
    </row>
    <row r="72" spans="1:8" ht="15.75" customHeight="1" x14ac:dyDescent="0.25">
      <c r="A72" s="3">
        <v>65</v>
      </c>
      <c r="B72" s="16" t="s">
        <v>19</v>
      </c>
      <c r="C72" s="14">
        <v>1</v>
      </c>
      <c r="D72" s="17">
        <v>6</v>
      </c>
      <c r="E72" s="17">
        <f>SUM(D72:D73)</f>
        <v>11</v>
      </c>
      <c r="F72" s="17">
        <f>E72*8</f>
        <v>88</v>
      </c>
      <c r="G72" s="21">
        <v>2.4</v>
      </c>
      <c r="H72" s="17">
        <f t="shared" ref="H72:H103" si="5">ROUNDUP(G72,0)</f>
        <v>3</v>
      </c>
    </row>
    <row r="73" spans="1:8" ht="15.75" customHeight="1" x14ac:dyDescent="0.25">
      <c r="A73" s="7">
        <v>66</v>
      </c>
      <c r="B73" s="10" t="s">
        <v>184</v>
      </c>
      <c r="C73" s="11">
        <v>0</v>
      </c>
      <c r="D73" s="5">
        <v>5</v>
      </c>
      <c r="E73" s="5"/>
      <c r="H73" s="5">
        <f t="shared" si="5"/>
        <v>0</v>
      </c>
    </row>
    <row r="74" spans="1:8" ht="15.75" customHeight="1" x14ac:dyDescent="0.25">
      <c r="A74" s="3">
        <v>67</v>
      </c>
      <c r="B74" s="16" t="s">
        <v>80</v>
      </c>
      <c r="C74" s="14">
        <v>1</v>
      </c>
      <c r="D74" s="17">
        <v>10</v>
      </c>
      <c r="E74" s="17">
        <f>SUM(D74:D78)</f>
        <v>27</v>
      </c>
      <c r="F74" s="17">
        <f>E74*8</f>
        <v>216</v>
      </c>
      <c r="G74" s="21">
        <v>2.4</v>
      </c>
      <c r="H74" s="17">
        <f t="shared" si="5"/>
        <v>3</v>
      </c>
    </row>
    <row r="75" spans="1:8" ht="15.75" customHeight="1" x14ac:dyDescent="0.25">
      <c r="A75" s="6">
        <v>68</v>
      </c>
      <c r="B75" s="10" t="s">
        <v>39</v>
      </c>
      <c r="C75" s="11">
        <v>0</v>
      </c>
      <c r="D75" s="5">
        <v>6</v>
      </c>
      <c r="E75" s="5"/>
      <c r="H75" s="5">
        <f t="shared" si="5"/>
        <v>0</v>
      </c>
    </row>
    <row r="76" spans="1:8" ht="15.75" customHeight="1" x14ac:dyDescent="0.25">
      <c r="A76" s="3">
        <v>69</v>
      </c>
      <c r="B76" s="10" t="s">
        <v>168</v>
      </c>
      <c r="C76" s="11">
        <v>0</v>
      </c>
      <c r="D76" s="5">
        <v>5</v>
      </c>
      <c r="E76" s="5"/>
      <c r="H76" s="5">
        <f t="shared" si="5"/>
        <v>0</v>
      </c>
    </row>
    <row r="77" spans="1:8" ht="15.75" customHeight="1" x14ac:dyDescent="0.25">
      <c r="A77" s="3">
        <v>70</v>
      </c>
      <c r="B77" s="10" t="s">
        <v>95</v>
      </c>
      <c r="C77" s="11">
        <v>0</v>
      </c>
      <c r="D77" s="5">
        <v>2</v>
      </c>
      <c r="E77" s="5"/>
      <c r="H77" s="5">
        <f t="shared" si="5"/>
        <v>0</v>
      </c>
    </row>
    <row r="78" spans="1:8" ht="15.75" customHeight="1" x14ac:dyDescent="0.25">
      <c r="A78" s="7">
        <v>71</v>
      </c>
      <c r="B78" s="10" t="s">
        <v>129</v>
      </c>
      <c r="C78" s="11">
        <v>0</v>
      </c>
      <c r="D78" s="5">
        <v>4</v>
      </c>
      <c r="E78" s="5"/>
      <c r="H78" s="5">
        <f t="shared" si="5"/>
        <v>0</v>
      </c>
    </row>
    <row r="79" spans="1:8" ht="15.75" customHeight="1" x14ac:dyDescent="0.25">
      <c r="A79" s="3">
        <v>72</v>
      </c>
      <c r="B79" s="16" t="s">
        <v>7</v>
      </c>
      <c r="C79" s="14">
        <v>1</v>
      </c>
      <c r="D79" s="17">
        <v>38</v>
      </c>
      <c r="E79" s="17">
        <f>SUM(D79:D85)</f>
        <v>70</v>
      </c>
      <c r="F79" s="17">
        <f>E79*8</f>
        <v>560</v>
      </c>
      <c r="G79" s="21">
        <v>2.4</v>
      </c>
      <c r="H79" s="17">
        <f t="shared" si="5"/>
        <v>3</v>
      </c>
    </row>
    <row r="80" spans="1:8" ht="15.75" customHeight="1" x14ac:dyDescent="0.25">
      <c r="A80" s="6">
        <v>73</v>
      </c>
      <c r="B80" s="10" t="s">
        <v>121</v>
      </c>
      <c r="C80" s="11">
        <v>0</v>
      </c>
      <c r="D80" s="5">
        <v>12</v>
      </c>
      <c r="E80" s="5"/>
      <c r="H80" s="5">
        <f t="shared" si="5"/>
        <v>0</v>
      </c>
    </row>
    <row r="81" spans="1:8" ht="15.75" customHeight="1" x14ac:dyDescent="0.25">
      <c r="A81" s="3">
        <v>74</v>
      </c>
      <c r="B81" s="10" t="s">
        <v>185</v>
      </c>
      <c r="C81" s="11">
        <v>0</v>
      </c>
      <c r="D81" s="5">
        <v>8</v>
      </c>
      <c r="E81" s="5"/>
      <c r="H81" s="5">
        <f t="shared" si="5"/>
        <v>0</v>
      </c>
    </row>
    <row r="82" spans="1:8" ht="15.75" customHeight="1" x14ac:dyDescent="0.25">
      <c r="A82" s="3">
        <v>75</v>
      </c>
      <c r="B82" s="10" t="s">
        <v>38</v>
      </c>
      <c r="C82" s="11">
        <v>0</v>
      </c>
      <c r="D82" s="5">
        <v>2</v>
      </c>
      <c r="E82" s="5"/>
      <c r="H82" s="5">
        <f t="shared" si="5"/>
        <v>0</v>
      </c>
    </row>
    <row r="83" spans="1:8" ht="15.75" customHeight="1" x14ac:dyDescent="0.25">
      <c r="A83" s="3">
        <v>76</v>
      </c>
      <c r="B83" s="10" t="s">
        <v>50</v>
      </c>
      <c r="C83" s="11">
        <v>0</v>
      </c>
      <c r="D83" s="5">
        <v>2</v>
      </c>
      <c r="E83" s="5"/>
      <c r="H83" s="5">
        <f t="shared" si="5"/>
        <v>0</v>
      </c>
    </row>
    <row r="84" spans="1:8" ht="15.75" customHeight="1" x14ac:dyDescent="0.25">
      <c r="A84" s="3">
        <v>77</v>
      </c>
      <c r="B84" s="10" t="s">
        <v>55</v>
      </c>
      <c r="C84" s="11">
        <v>0</v>
      </c>
      <c r="D84" s="5">
        <v>4</v>
      </c>
      <c r="E84" s="5"/>
      <c r="H84" s="5">
        <f t="shared" si="5"/>
        <v>0</v>
      </c>
    </row>
    <row r="85" spans="1:8" ht="15.75" customHeight="1" x14ac:dyDescent="0.25">
      <c r="A85" s="7">
        <v>78</v>
      </c>
      <c r="B85" s="10" t="s">
        <v>85</v>
      </c>
      <c r="C85" s="11">
        <v>0</v>
      </c>
      <c r="D85" s="5">
        <v>4</v>
      </c>
      <c r="E85" s="5"/>
      <c r="H85" s="5">
        <f t="shared" si="5"/>
        <v>0</v>
      </c>
    </row>
    <row r="86" spans="1:8" ht="15.75" customHeight="1" x14ac:dyDescent="0.25">
      <c r="A86" s="3">
        <v>79</v>
      </c>
      <c r="B86" s="16" t="s">
        <v>13</v>
      </c>
      <c r="C86" s="14">
        <v>1</v>
      </c>
      <c r="D86" s="17">
        <v>6</v>
      </c>
      <c r="E86" s="17">
        <f>SUM(D86:D91)</f>
        <v>16</v>
      </c>
      <c r="F86" s="17">
        <f>E86*8</f>
        <v>128</v>
      </c>
      <c r="G86" s="21">
        <v>2.4</v>
      </c>
      <c r="H86" s="17">
        <f t="shared" si="5"/>
        <v>3</v>
      </c>
    </row>
    <row r="87" spans="1:8" ht="15.75" customHeight="1" x14ac:dyDescent="0.25">
      <c r="A87" s="6">
        <v>80</v>
      </c>
      <c r="B87" s="10" t="s">
        <v>25</v>
      </c>
      <c r="C87" s="11">
        <v>0</v>
      </c>
      <c r="D87" s="5">
        <v>1</v>
      </c>
      <c r="E87" s="5"/>
      <c r="H87" s="5">
        <f t="shared" si="5"/>
        <v>0</v>
      </c>
    </row>
    <row r="88" spans="1:8" ht="15.75" customHeight="1" x14ac:dyDescent="0.25">
      <c r="A88" s="3">
        <v>81</v>
      </c>
      <c r="B88" s="10" t="s">
        <v>62</v>
      </c>
      <c r="C88" s="11">
        <v>0</v>
      </c>
      <c r="D88" s="5">
        <v>2</v>
      </c>
      <c r="E88" s="5"/>
      <c r="H88" s="5">
        <f t="shared" si="5"/>
        <v>0</v>
      </c>
    </row>
    <row r="89" spans="1:8" ht="15.75" customHeight="1" x14ac:dyDescent="0.25">
      <c r="A89" s="3">
        <v>82</v>
      </c>
      <c r="B89" s="10" t="s">
        <v>94</v>
      </c>
      <c r="C89" s="11">
        <v>0</v>
      </c>
      <c r="D89" s="5">
        <v>2</v>
      </c>
      <c r="E89" s="5"/>
      <c r="H89" s="5">
        <f t="shared" si="5"/>
        <v>0</v>
      </c>
    </row>
    <row r="90" spans="1:8" ht="15.75" customHeight="1" x14ac:dyDescent="0.25">
      <c r="A90" s="3">
        <v>83</v>
      </c>
      <c r="B90" s="10" t="s">
        <v>30</v>
      </c>
      <c r="C90" s="11">
        <v>0</v>
      </c>
      <c r="D90" s="5">
        <v>4</v>
      </c>
      <c r="E90" s="5"/>
      <c r="H90" s="5">
        <f t="shared" si="5"/>
        <v>0</v>
      </c>
    </row>
    <row r="91" spans="1:8" ht="15.75" customHeight="1" x14ac:dyDescent="0.25">
      <c r="A91" s="7">
        <v>84</v>
      </c>
      <c r="B91" s="10" t="s">
        <v>74</v>
      </c>
      <c r="C91" s="11">
        <v>0</v>
      </c>
      <c r="D91" s="5">
        <v>1</v>
      </c>
      <c r="E91" s="5"/>
      <c r="H91" s="5">
        <f t="shared" si="5"/>
        <v>0</v>
      </c>
    </row>
    <row r="92" spans="1:8" ht="15.75" customHeight="1" x14ac:dyDescent="0.25">
      <c r="A92" s="3">
        <v>85</v>
      </c>
      <c r="B92" s="16" t="s">
        <v>83</v>
      </c>
      <c r="C92" s="14">
        <v>1</v>
      </c>
      <c r="D92" s="17">
        <v>8</v>
      </c>
      <c r="E92" s="17">
        <f>SUM(D92:D94)</f>
        <v>15</v>
      </c>
      <c r="F92" s="17">
        <f>E92*8</f>
        <v>120</v>
      </c>
      <c r="G92" s="21">
        <v>2.4</v>
      </c>
      <c r="H92" s="17">
        <f t="shared" si="5"/>
        <v>3</v>
      </c>
    </row>
    <row r="93" spans="1:8" ht="15.75" customHeight="1" x14ac:dyDescent="0.25">
      <c r="A93" s="6">
        <v>86</v>
      </c>
      <c r="B93" s="10" t="s">
        <v>34</v>
      </c>
      <c r="C93" s="11">
        <v>0</v>
      </c>
      <c r="D93" s="5">
        <v>4</v>
      </c>
      <c r="E93" s="5"/>
      <c r="H93" s="5">
        <f t="shared" si="5"/>
        <v>0</v>
      </c>
    </row>
    <row r="94" spans="1:8" ht="15.75" customHeight="1" x14ac:dyDescent="0.25">
      <c r="A94" s="3">
        <v>87</v>
      </c>
      <c r="B94" s="10" t="s">
        <v>82</v>
      </c>
      <c r="C94" s="11">
        <v>0</v>
      </c>
      <c r="D94" s="5">
        <v>3</v>
      </c>
      <c r="E94" s="5"/>
      <c r="H94" s="5">
        <f t="shared" si="5"/>
        <v>0</v>
      </c>
    </row>
    <row r="95" spans="1:8" ht="15.75" customHeight="1" x14ac:dyDescent="0.25">
      <c r="A95" s="3">
        <v>88</v>
      </c>
      <c r="B95" s="16" t="s">
        <v>53</v>
      </c>
      <c r="C95" s="14">
        <v>1</v>
      </c>
      <c r="D95" s="17">
        <v>5</v>
      </c>
      <c r="E95" s="17">
        <f>SUM(D95:D97)</f>
        <v>12</v>
      </c>
      <c r="F95" s="17">
        <f>E95*8</f>
        <v>96</v>
      </c>
      <c r="G95" s="21">
        <v>2.4</v>
      </c>
      <c r="H95" s="17">
        <f t="shared" si="5"/>
        <v>3</v>
      </c>
    </row>
    <row r="96" spans="1:8" ht="15.75" customHeight="1" x14ac:dyDescent="0.25">
      <c r="A96" s="3">
        <v>89</v>
      </c>
      <c r="B96" s="10" t="s">
        <v>56</v>
      </c>
      <c r="C96" s="11">
        <v>0</v>
      </c>
      <c r="D96" s="5">
        <v>2</v>
      </c>
      <c r="E96" s="5"/>
      <c r="H96" s="5">
        <f t="shared" si="5"/>
        <v>0</v>
      </c>
    </row>
    <row r="97" spans="1:8" ht="15.75" customHeight="1" x14ac:dyDescent="0.25">
      <c r="A97" s="3">
        <v>90</v>
      </c>
      <c r="B97" s="10" t="s">
        <v>27</v>
      </c>
      <c r="C97" s="11">
        <v>0</v>
      </c>
      <c r="D97" s="5">
        <v>5</v>
      </c>
      <c r="E97" s="5"/>
      <c r="H97" s="5">
        <f t="shared" si="5"/>
        <v>0</v>
      </c>
    </row>
    <row r="98" spans="1:8" ht="15.75" customHeight="1" x14ac:dyDescent="0.25">
      <c r="A98" s="3">
        <v>91</v>
      </c>
      <c r="B98" s="16" t="s">
        <v>9</v>
      </c>
      <c r="C98" s="19">
        <v>1</v>
      </c>
      <c r="D98" s="17">
        <v>18</v>
      </c>
      <c r="E98" s="17">
        <f>SUM(D98:D100)</f>
        <v>38</v>
      </c>
      <c r="F98" s="17">
        <f>E98*8</f>
        <v>304</v>
      </c>
      <c r="G98" s="21">
        <v>2.4</v>
      </c>
      <c r="H98" s="17">
        <f t="shared" si="5"/>
        <v>3</v>
      </c>
    </row>
    <row r="99" spans="1:8" ht="15.75" customHeight="1" x14ac:dyDescent="0.25">
      <c r="A99" s="3">
        <v>92</v>
      </c>
      <c r="B99" s="10" t="s">
        <v>8</v>
      </c>
      <c r="C99" s="11">
        <v>0</v>
      </c>
      <c r="D99" s="5">
        <v>9</v>
      </c>
      <c r="E99" s="5"/>
      <c r="H99" s="5">
        <f t="shared" si="5"/>
        <v>0</v>
      </c>
    </row>
    <row r="100" spans="1:8" ht="15.75" customHeight="1" x14ac:dyDescent="0.25">
      <c r="A100" s="3">
        <v>93</v>
      </c>
      <c r="B100" s="10" t="s">
        <v>105</v>
      </c>
      <c r="C100" s="11">
        <v>0</v>
      </c>
      <c r="D100" s="5">
        <v>11</v>
      </c>
      <c r="E100" s="5"/>
      <c r="H100" s="5">
        <f t="shared" si="5"/>
        <v>0</v>
      </c>
    </row>
    <row r="101" spans="1:8" ht="15.75" customHeight="1" x14ac:dyDescent="0.25">
      <c r="A101" s="3">
        <v>94</v>
      </c>
      <c r="B101" s="16" t="s">
        <v>136</v>
      </c>
      <c r="C101" s="14">
        <v>1</v>
      </c>
      <c r="D101" s="17">
        <v>15</v>
      </c>
      <c r="E101" s="17">
        <f>SUM(D101:D103)</f>
        <v>30</v>
      </c>
      <c r="F101" s="17">
        <f>E101*8</f>
        <v>240</v>
      </c>
      <c r="G101" s="21">
        <v>2.4</v>
      </c>
      <c r="H101" s="17">
        <f t="shared" si="5"/>
        <v>3</v>
      </c>
    </row>
    <row r="102" spans="1:8" ht="15.75" customHeight="1" x14ac:dyDescent="0.25">
      <c r="A102" s="3">
        <v>95</v>
      </c>
      <c r="B102" s="10" t="s">
        <v>18</v>
      </c>
      <c r="C102" s="11">
        <v>0</v>
      </c>
      <c r="D102" s="5">
        <v>5</v>
      </c>
      <c r="E102" s="5"/>
      <c r="H102" s="5">
        <f t="shared" si="5"/>
        <v>0</v>
      </c>
    </row>
    <row r="103" spans="1:8" ht="15.75" customHeight="1" x14ac:dyDescent="0.25">
      <c r="A103" s="3">
        <v>96</v>
      </c>
      <c r="B103" s="10" t="s">
        <v>91</v>
      </c>
      <c r="C103" s="11">
        <v>0</v>
      </c>
      <c r="D103" s="5">
        <v>10</v>
      </c>
      <c r="E103" s="5"/>
      <c r="H103" s="5">
        <f t="shared" si="5"/>
        <v>0</v>
      </c>
    </row>
    <row r="104" spans="1:8" ht="15.75" customHeight="1" x14ac:dyDescent="0.25">
      <c r="A104" s="3">
        <v>97</v>
      </c>
      <c r="B104" s="16" t="s">
        <v>23</v>
      </c>
      <c r="C104" s="14">
        <v>1</v>
      </c>
      <c r="D104" s="17">
        <v>77</v>
      </c>
      <c r="E104" s="17">
        <f>SUM(D104:D109)</f>
        <v>112</v>
      </c>
      <c r="F104" s="17">
        <f>E104*8</f>
        <v>896</v>
      </c>
      <c r="G104" s="21">
        <v>2.4</v>
      </c>
      <c r="H104" s="17">
        <f t="shared" ref="H104:H135" si="6">ROUNDUP(G104,0)</f>
        <v>3</v>
      </c>
    </row>
    <row r="105" spans="1:8" ht="15.75" customHeight="1" x14ac:dyDescent="0.25">
      <c r="A105" s="3">
        <v>98</v>
      </c>
      <c r="B105" s="10" t="s">
        <v>22</v>
      </c>
      <c r="C105" s="11">
        <v>0</v>
      </c>
      <c r="D105" s="5">
        <v>12</v>
      </c>
      <c r="E105" s="5"/>
      <c r="H105" s="5">
        <f t="shared" si="6"/>
        <v>0</v>
      </c>
    </row>
    <row r="106" spans="1:8" ht="15.75" customHeight="1" x14ac:dyDescent="0.25">
      <c r="A106" s="3">
        <v>99</v>
      </c>
      <c r="B106" s="10" t="s">
        <v>43</v>
      </c>
      <c r="C106" s="11">
        <v>0</v>
      </c>
      <c r="D106" s="5">
        <v>5</v>
      </c>
      <c r="E106" s="5"/>
      <c r="H106" s="5">
        <f t="shared" si="6"/>
        <v>0</v>
      </c>
    </row>
    <row r="107" spans="1:8" ht="15.75" customHeight="1" x14ac:dyDescent="0.25">
      <c r="A107" s="3">
        <v>100</v>
      </c>
      <c r="B107" s="10" t="s">
        <v>186</v>
      </c>
      <c r="C107" s="11">
        <v>0</v>
      </c>
      <c r="D107" s="5">
        <v>6</v>
      </c>
      <c r="E107" s="5"/>
      <c r="H107" s="5">
        <f t="shared" si="6"/>
        <v>0</v>
      </c>
    </row>
    <row r="108" spans="1:8" ht="15.75" customHeight="1" x14ac:dyDescent="0.25">
      <c r="A108" s="3">
        <v>101</v>
      </c>
      <c r="B108" s="10" t="s">
        <v>98</v>
      </c>
      <c r="C108" s="11">
        <v>0</v>
      </c>
      <c r="D108" s="5">
        <v>6</v>
      </c>
      <c r="E108" s="5"/>
      <c r="H108" s="5">
        <f t="shared" si="6"/>
        <v>0</v>
      </c>
    </row>
    <row r="109" spans="1:8" ht="15.75" customHeight="1" x14ac:dyDescent="0.25">
      <c r="A109" s="3">
        <v>102</v>
      </c>
      <c r="B109" s="10" t="s">
        <v>99</v>
      </c>
      <c r="C109" s="11">
        <v>0</v>
      </c>
      <c r="D109" s="5">
        <v>6</v>
      </c>
      <c r="E109" s="5"/>
      <c r="H109" s="5">
        <f t="shared" si="6"/>
        <v>0</v>
      </c>
    </row>
    <row r="110" spans="1:8" ht="15.75" customHeight="1" x14ac:dyDescent="0.25">
      <c r="A110" s="3">
        <v>103</v>
      </c>
      <c r="B110" s="16" t="s">
        <v>31</v>
      </c>
      <c r="C110" s="14">
        <v>1</v>
      </c>
      <c r="D110" s="17">
        <v>18</v>
      </c>
      <c r="E110" s="17">
        <f>SUM(D110:D111)</f>
        <v>28</v>
      </c>
      <c r="F110" s="17">
        <f>E110*8</f>
        <v>224</v>
      </c>
      <c r="G110" s="21">
        <v>2.4</v>
      </c>
      <c r="H110" s="17">
        <f t="shared" si="6"/>
        <v>3</v>
      </c>
    </row>
    <row r="111" spans="1:8" ht="15.75" customHeight="1" x14ac:dyDescent="0.25">
      <c r="A111" s="3">
        <v>104</v>
      </c>
      <c r="B111" s="10" t="s">
        <v>75</v>
      </c>
      <c r="C111" s="11">
        <v>0</v>
      </c>
      <c r="D111" s="5">
        <v>10</v>
      </c>
      <c r="E111" s="5"/>
      <c r="H111" s="5">
        <f t="shared" si="6"/>
        <v>0</v>
      </c>
    </row>
    <row r="112" spans="1:8" ht="15.75" customHeight="1" x14ac:dyDescent="0.25">
      <c r="A112" s="3">
        <v>105</v>
      </c>
      <c r="B112" s="16" t="s">
        <v>33</v>
      </c>
      <c r="C112" s="14">
        <v>1</v>
      </c>
      <c r="D112" s="17">
        <v>21</v>
      </c>
      <c r="E112" s="17">
        <f>SUM(D112:D114)</f>
        <v>30</v>
      </c>
      <c r="F112" s="17">
        <f>E112*8</f>
        <v>240</v>
      </c>
      <c r="G112" s="21">
        <v>2.4</v>
      </c>
      <c r="H112" s="17">
        <f t="shared" si="6"/>
        <v>3</v>
      </c>
    </row>
    <row r="113" spans="1:8" ht="15.75" customHeight="1" x14ac:dyDescent="0.25">
      <c r="A113" s="3">
        <v>106</v>
      </c>
      <c r="B113" s="10" t="s">
        <v>32</v>
      </c>
      <c r="C113" s="11">
        <v>0</v>
      </c>
      <c r="D113" s="5">
        <v>4</v>
      </c>
      <c r="E113" s="5"/>
      <c r="H113" s="5">
        <f t="shared" si="6"/>
        <v>0</v>
      </c>
    </row>
    <row r="114" spans="1:8" ht="15.75" customHeight="1" x14ac:dyDescent="0.25">
      <c r="A114" s="3">
        <v>107</v>
      </c>
      <c r="B114" s="10" t="s">
        <v>104</v>
      </c>
      <c r="C114" s="11">
        <v>0</v>
      </c>
      <c r="D114" s="5">
        <v>5</v>
      </c>
      <c r="E114" s="5"/>
      <c r="H114" s="5">
        <f t="shared" si="6"/>
        <v>0</v>
      </c>
    </row>
    <row r="115" spans="1:8" ht="15.75" customHeight="1" x14ac:dyDescent="0.25">
      <c r="A115" s="3">
        <v>108</v>
      </c>
      <c r="B115" s="16" t="s">
        <v>46</v>
      </c>
      <c r="C115" s="14">
        <v>1</v>
      </c>
      <c r="D115" s="17">
        <v>82</v>
      </c>
      <c r="E115" s="17">
        <f>SUM(D115:D117)</f>
        <v>163</v>
      </c>
      <c r="F115" s="17">
        <f>E115*8</f>
        <v>1304</v>
      </c>
      <c r="G115" s="21">
        <v>2.4</v>
      </c>
      <c r="H115" s="17">
        <f t="shared" si="6"/>
        <v>3</v>
      </c>
    </row>
    <row r="116" spans="1:8" ht="15.75" customHeight="1" x14ac:dyDescent="0.25">
      <c r="A116" s="3">
        <v>109</v>
      </c>
      <c r="B116" s="10" t="s">
        <v>116</v>
      </c>
      <c r="C116" s="11">
        <v>0</v>
      </c>
      <c r="D116" s="5">
        <v>24</v>
      </c>
      <c r="E116" s="5"/>
      <c r="H116" s="5">
        <f t="shared" si="6"/>
        <v>0</v>
      </c>
    </row>
    <row r="117" spans="1:8" ht="15.75" customHeight="1" x14ac:dyDescent="0.25">
      <c r="A117" s="3">
        <v>110</v>
      </c>
      <c r="B117" s="10" t="s">
        <v>169</v>
      </c>
      <c r="C117" s="11">
        <v>0</v>
      </c>
      <c r="D117" s="5">
        <v>57</v>
      </c>
      <c r="E117" s="5"/>
      <c r="H117" s="5">
        <f t="shared" si="6"/>
        <v>0</v>
      </c>
    </row>
    <row r="118" spans="1:8" ht="15.75" customHeight="1" x14ac:dyDescent="0.25">
      <c r="A118" s="3">
        <v>111</v>
      </c>
      <c r="B118" s="16" t="s">
        <v>170</v>
      </c>
      <c r="C118" s="14">
        <v>1</v>
      </c>
      <c r="D118" s="17">
        <v>44</v>
      </c>
      <c r="E118" s="17">
        <f>SUM(D118:D121)</f>
        <v>115</v>
      </c>
      <c r="F118" s="17">
        <f>E118*8</f>
        <v>920</v>
      </c>
      <c r="G118" s="21">
        <v>2.4</v>
      </c>
      <c r="H118" s="17">
        <f t="shared" si="6"/>
        <v>3</v>
      </c>
    </row>
    <row r="119" spans="1:8" ht="15.75" customHeight="1" x14ac:dyDescent="0.25">
      <c r="A119" s="3">
        <v>112</v>
      </c>
      <c r="B119" s="10" t="s">
        <v>44</v>
      </c>
      <c r="C119" s="11">
        <v>0</v>
      </c>
      <c r="D119" s="5">
        <v>5</v>
      </c>
      <c r="E119" s="5"/>
      <c r="H119" s="5">
        <f t="shared" si="6"/>
        <v>0</v>
      </c>
    </row>
    <row r="120" spans="1:8" ht="15.75" customHeight="1" x14ac:dyDescent="0.25">
      <c r="A120" s="3">
        <v>113</v>
      </c>
      <c r="B120" s="10" t="s">
        <v>171</v>
      </c>
      <c r="C120" s="11">
        <v>0</v>
      </c>
      <c r="D120" s="5">
        <v>46</v>
      </c>
      <c r="E120" s="5"/>
      <c r="H120" s="5">
        <f t="shared" si="6"/>
        <v>0</v>
      </c>
    </row>
    <row r="121" spans="1:8" ht="15.75" customHeight="1" x14ac:dyDescent="0.25">
      <c r="A121" s="3">
        <v>114</v>
      </c>
      <c r="B121" s="10" t="s">
        <v>127</v>
      </c>
      <c r="C121" s="11">
        <v>0</v>
      </c>
      <c r="D121" s="5">
        <v>20</v>
      </c>
      <c r="E121" s="5"/>
      <c r="H121" s="5">
        <f t="shared" si="6"/>
        <v>0</v>
      </c>
    </row>
    <row r="122" spans="1:8" ht="15.75" customHeight="1" x14ac:dyDescent="0.25">
      <c r="A122" s="3">
        <v>115</v>
      </c>
      <c r="B122" s="13" t="s">
        <v>12</v>
      </c>
      <c r="C122" s="14">
        <v>1</v>
      </c>
      <c r="D122" s="15">
        <v>51</v>
      </c>
      <c r="E122" s="17">
        <f>SUM(D122:D124)</f>
        <v>69</v>
      </c>
      <c r="F122" s="17">
        <f>E122*8</f>
        <v>552</v>
      </c>
      <c r="G122" s="21">
        <v>2.4</v>
      </c>
      <c r="H122" s="17">
        <f t="shared" si="6"/>
        <v>3</v>
      </c>
    </row>
    <row r="123" spans="1:8" ht="15.75" customHeight="1" x14ac:dyDescent="0.25">
      <c r="A123" s="3">
        <v>116</v>
      </c>
      <c r="B123" s="10" t="s">
        <v>72</v>
      </c>
      <c r="C123" s="11">
        <v>0</v>
      </c>
      <c r="D123">
        <v>12</v>
      </c>
      <c r="E123" s="5"/>
      <c r="H123" s="5">
        <f t="shared" si="6"/>
        <v>0</v>
      </c>
    </row>
    <row r="124" spans="1:8" ht="15.75" customHeight="1" x14ac:dyDescent="0.25">
      <c r="A124" s="3">
        <v>117</v>
      </c>
      <c r="B124" s="10" t="s">
        <v>92</v>
      </c>
      <c r="C124" s="11">
        <v>0</v>
      </c>
      <c r="D124">
        <v>6</v>
      </c>
      <c r="E124" s="5"/>
      <c r="H124" s="5">
        <f t="shared" si="6"/>
        <v>0</v>
      </c>
    </row>
    <row r="125" spans="1:8" ht="15.75" customHeight="1" x14ac:dyDescent="0.25">
      <c r="A125" s="3">
        <v>118</v>
      </c>
      <c r="B125" s="13" t="s">
        <v>76</v>
      </c>
      <c r="C125" s="14">
        <v>1</v>
      </c>
      <c r="D125" s="15">
        <v>57</v>
      </c>
      <c r="E125" s="17">
        <f>SUM(D125:D127)</f>
        <v>71</v>
      </c>
      <c r="F125" s="17">
        <f>E125*8</f>
        <v>568</v>
      </c>
      <c r="G125" s="21">
        <v>2.4</v>
      </c>
      <c r="H125" s="17">
        <f t="shared" si="6"/>
        <v>3</v>
      </c>
    </row>
    <row r="126" spans="1:8" ht="15.75" customHeight="1" x14ac:dyDescent="0.25">
      <c r="A126" s="3">
        <v>119</v>
      </c>
      <c r="B126" s="10" t="s">
        <v>187</v>
      </c>
      <c r="C126" s="11">
        <v>0</v>
      </c>
      <c r="D126">
        <v>7</v>
      </c>
      <c r="E126" s="5"/>
      <c r="H126" s="5">
        <f t="shared" si="6"/>
        <v>0</v>
      </c>
    </row>
    <row r="127" spans="1:8" ht="15.75" customHeight="1" x14ac:dyDescent="0.25">
      <c r="A127" s="3">
        <v>120</v>
      </c>
      <c r="B127" s="10" t="s">
        <v>117</v>
      </c>
      <c r="C127" s="11">
        <v>0</v>
      </c>
      <c r="D127">
        <v>7</v>
      </c>
      <c r="E127" s="5"/>
      <c r="H127" s="5">
        <f t="shared" si="6"/>
        <v>0</v>
      </c>
    </row>
    <row r="128" spans="1:8" ht="15.75" customHeight="1" x14ac:dyDescent="0.25">
      <c r="A128" s="3">
        <v>121</v>
      </c>
      <c r="B128" s="13" t="s">
        <v>110</v>
      </c>
      <c r="C128" s="14">
        <v>1</v>
      </c>
      <c r="D128" s="15">
        <v>14</v>
      </c>
      <c r="E128" s="17">
        <f>SUM(D128:D130)</f>
        <v>39</v>
      </c>
      <c r="F128" s="17">
        <f>E128*8</f>
        <v>312</v>
      </c>
      <c r="G128" s="21">
        <v>2.4</v>
      </c>
      <c r="H128" s="17">
        <f t="shared" si="6"/>
        <v>3</v>
      </c>
    </row>
    <row r="129" spans="1:8" ht="15.75" customHeight="1" x14ac:dyDescent="0.25">
      <c r="A129" s="3">
        <v>122</v>
      </c>
      <c r="B129" s="10" t="s">
        <v>123</v>
      </c>
      <c r="C129" s="11">
        <v>0</v>
      </c>
      <c r="D129">
        <v>14</v>
      </c>
      <c r="E129" s="5"/>
      <c r="H129" s="5">
        <f t="shared" si="6"/>
        <v>0</v>
      </c>
    </row>
    <row r="130" spans="1:8" ht="15.75" customHeight="1" x14ac:dyDescent="0.25">
      <c r="A130" s="3">
        <v>123</v>
      </c>
      <c r="B130" s="10" t="s">
        <v>133</v>
      </c>
      <c r="C130" s="11">
        <v>0</v>
      </c>
      <c r="D130">
        <v>11</v>
      </c>
      <c r="E130" s="5"/>
      <c r="H130" s="5">
        <f t="shared" si="6"/>
        <v>0</v>
      </c>
    </row>
    <row r="131" spans="1:8" ht="15.75" customHeight="1" x14ac:dyDescent="0.25">
      <c r="A131" s="3">
        <v>124</v>
      </c>
      <c r="B131" s="13" t="s">
        <v>21</v>
      </c>
      <c r="C131" s="14">
        <v>1</v>
      </c>
      <c r="D131" s="15">
        <v>77</v>
      </c>
      <c r="E131" s="17">
        <f>SUM(D131:D134)</f>
        <v>129</v>
      </c>
      <c r="F131" s="17">
        <f>E131*8</f>
        <v>1032</v>
      </c>
      <c r="G131" s="21">
        <v>2.4</v>
      </c>
      <c r="H131" s="17">
        <f t="shared" si="6"/>
        <v>3</v>
      </c>
    </row>
    <row r="132" spans="1:8" ht="15.75" customHeight="1" x14ac:dyDescent="0.25">
      <c r="A132" s="3">
        <v>125</v>
      </c>
      <c r="B132" s="10" t="s">
        <v>20</v>
      </c>
      <c r="C132" s="11">
        <v>0</v>
      </c>
      <c r="D132">
        <v>20</v>
      </c>
      <c r="E132" s="5"/>
      <c r="H132" s="5">
        <f t="shared" si="6"/>
        <v>0</v>
      </c>
    </row>
    <row r="133" spans="1:8" ht="15.75" customHeight="1" x14ac:dyDescent="0.25">
      <c r="A133" s="3">
        <v>126</v>
      </c>
      <c r="B133" s="10" t="s">
        <v>51</v>
      </c>
      <c r="C133" s="11">
        <v>0</v>
      </c>
      <c r="D133">
        <v>23</v>
      </c>
      <c r="E133" s="5"/>
      <c r="H133" s="5">
        <f t="shared" si="6"/>
        <v>0</v>
      </c>
    </row>
    <row r="134" spans="1:8" ht="15.75" customHeight="1" x14ac:dyDescent="0.25">
      <c r="A134" s="7">
        <v>127</v>
      </c>
      <c r="B134" s="10" t="s">
        <v>52</v>
      </c>
      <c r="C134" s="11">
        <v>0</v>
      </c>
      <c r="D134">
        <v>9</v>
      </c>
      <c r="E134" s="5"/>
      <c r="H134" s="5">
        <f t="shared" si="6"/>
        <v>0</v>
      </c>
    </row>
    <row r="135" spans="1:8" ht="15.75" customHeight="1" x14ac:dyDescent="0.25">
      <c r="A135" s="3">
        <v>128</v>
      </c>
      <c r="B135" s="13" t="s">
        <v>172</v>
      </c>
      <c r="C135" s="14">
        <v>1</v>
      </c>
      <c r="D135" s="15">
        <v>34</v>
      </c>
      <c r="E135" s="17">
        <f>SUM(D135:D140)</f>
        <v>96</v>
      </c>
      <c r="F135" s="17">
        <f>E135*8</f>
        <v>768</v>
      </c>
      <c r="G135" s="21">
        <v>2.4</v>
      </c>
      <c r="H135" s="17">
        <f t="shared" si="6"/>
        <v>3</v>
      </c>
    </row>
    <row r="136" spans="1:8" ht="15.75" customHeight="1" x14ac:dyDescent="0.25">
      <c r="A136" s="6">
        <v>129</v>
      </c>
      <c r="B136" s="10" t="s">
        <v>17</v>
      </c>
      <c r="C136" s="11">
        <v>0</v>
      </c>
      <c r="D136">
        <v>7</v>
      </c>
      <c r="E136" s="5"/>
      <c r="H136" s="5">
        <f t="shared" ref="H136:H167" si="7">ROUNDUP(G136,0)</f>
        <v>0</v>
      </c>
    </row>
    <row r="137" spans="1:8" ht="15.75" customHeight="1" x14ac:dyDescent="0.25">
      <c r="A137" s="3">
        <v>130</v>
      </c>
      <c r="B137" s="10" t="s">
        <v>37</v>
      </c>
      <c r="C137" s="11">
        <v>0</v>
      </c>
      <c r="D137">
        <v>4</v>
      </c>
      <c r="E137" s="5"/>
      <c r="H137" s="5">
        <f t="shared" si="7"/>
        <v>0</v>
      </c>
    </row>
    <row r="138" spans="1:8" ht="15.75" customHeight="1" x14ac:dyDescent="0.25">
      <c r="A138" s="3">
        <v>131</v>
      </c>
      <c r="B138" s="10" t="s">
        <v>59</v>
      </c>
      <c r="C138" s="11">
        <v>0</v>
      </c>
      <c r="D138">
        <v>6</v>
      </c>
      <c r="E138" s="5"/>
      <c r="H138" s="5">
        <f t="shared" si="7"/>
        <v>0</v>
      </c>
    </row>
    <row r="139" spans="1:8" ht="15.75" customHeight="1" x14ac:dyDescent="0.25">
      <c r="A139" s="3">
        <v>132</v>
      </c>
      <c r="B139" s="10" t="s">
        <v>93</v>
      </c>
      <c r="C139" s="11">
        <v>0</v>
      </c>
      <c r="D139">
        <v>6</v>
      </c>
      <c r="E139" s="5"/>
      <c r="H139" s="5">
        <f t="shared" si="7"/>
        <v>0</v>
      </c>
    </row>
    <row r="140" spans="1:8" ht="15.75" customHeight="1" x14ac:dyDescent="0.25">
      <c r="A140" s="7">
        <v>133</v>
      </c>
      <c r="B140" s="10" t="s">
        <v>173</v>
      </c>
      <c r="C140" s="11">
        <v>0</v>
      </c>
      <c r="D140">
        <v>39</v>
      </c>
      <c r="E140" s="5"/>
      <c r="H140" s="5">
        <f t="shared" si="7"/>
        <v>0</v>
      </c>
    </row>
    <row r="141" spans="1:8" ht="15.75" customHeight="1" x14ac:dyDescent="0.25">
      <c r="A141" s="3">
        <v>134</v>
      </c>
      <c r="B141" s="13" t="s">
        <v>79</v>
      </c>
      <c r="C141" s="14">
        <v>1</v>
      </c>
      <c r="D141" s="15">
        <v>32</v>
      </c>
      <c r="E141" s="17">
        <f>SUM(D141:D146)</f>
        <v>79</v>
      </c>
      <c r="F141" s="17">
        <f>E141*8</f>
        <v>632</v>
      </c>
      <c r="G141" s="21">
        <v>2.4</v>
      </c>
      <c r="H141" s="17">
        <f t="shared" si="7"/>
        <v>3</v>
      </c>
    </row>
    <row r="142" spans="1:8" ht="15.75" customHeight="1" x14ac:dyDescent="0.25">
      <c r="A142" s="6">
        <v>135</v>
      </c>
      <c r="B142" s="10" t="s">
        <v>14</v>
      </c>
      <c r="C142" s="11">
        <v>0</v>
      </c>
      <c r="D142">
        <v>11</v>
      </c>
      <c r="E142" s="5"/>
      <c r="H142" s="5">
        <f t="shared" si="7"/>
        <v>0</v>
      </c>
    </row>
    <row r="143" spans="1:8" ht="15.75" customHeight="1" x14ac:dyDescent="0.25">
      <c r="A143" s="3">
        <v>136</v>
      </c>
      <c r="B143" s="10" t="s">
        <v>188</v>
      </c>
      <c r="C143" s="11">
        <v>0</v>
      </c>
      <c r="D143">
        <v>7</v>
      </c>
      <c r="E143" s="5"/>
      <c r="H143" s="5">
        <f t="shared" si="7"/>
        <v>0</v>
      </c>
    </row>
    <row r="144" spans="1:8" ht="15.75" customHeight="1" x14ac:dyDescent="0.25">
      <c r="A144" s="3">
        <v>137</v>
      </c>
      <c r="B144" s="10" t="s">
        <v>29</v>
      </c>
      <c r="C144" s="11">
        <v>0</v>
      </c>
      <c r="D144">
        <v>12</v>
      </c>
      <c r="E144" s="5"/>
      <c r="H144" s="5">
        <f t="shared" si="7"/>
        <v>0</v>
      </c>
    </row>
    <row r="145" spans="1:8" ht="15.75" customHeight="1" x14ac:dyDescent="0.25">
      <c r="A145" s="3">
        <v>138</v>
      </c>
      <c r="B145" s="10" t="s">
        <v>132</v>
      </c>
      <c r="C145" s="11">
        <v>0</v>
      </c>
      <c r="D145">
        <v>10</v>
      </c>
      <c r="E145" s="5"/>
      <c r="H145" s="5">
        <f t="shared" si="7"/>
        <v>0</v>
      </c>
    </row>
    <row r="146" spans="1:8" ht="15.75" customHeight="1" x14ac:dyDescent="0.25">
      <c r="A146" s="7">
        <v>139</v>
      </c>
      <c r="B146" s="10" t="s">
        <v>103</v>
      </c>
      <c r="C146" s="11">
        <v>0</v>
      </c>
      <c r="D146">
        <v>7</v>
      </c>
      <c r="E146" s="5"/>
      <c r="H146" s="5">
        <f t="shared" si="7"/>
        <v>0</v>
      </c>
    </row>
    <row r="147" spans="1:8" ht="15.75" customHeight="1" x14ac:dyDescent="0.25">
      <c r="A147" s="3">
        <v>140</v>
      </c>
      <c r="B147" s="13" t="s">
        <v>24</v>
      </c>
      <c r="C147" s="14">
        <v>1</v>
      </c>
      <c r="D147" s="15">
        <v>31</v>
      </c>
      <c r="E147" s="17">
        <f>SUM(D147:D149)</f>
        <v>57</v>
      </c>
      <c r="F147" s="17">
        <f>E147*8</f>
        <v>456</v>
      </c>
      <c r="G147" s="21">
        <v>2.4</v>
      </c>
      <c r="H147" s="17">
        <f t="shared" si="7"/>
        <v>3</v>
      </c>
    </row>
    <row r="148" spans="1:8" ht="15.75" customHeight="1" x14ac:dyDescent="0.25">
      <c r="A148" s="6">
        <v>141</v>
      </c>
      <c r="B148" s="10" t="s">
        <v>189</v>
      </c>
      <c r="C148" s="11">
        <v>0</v>
      </c>
      <c r="D148">
        <v>12</v>
      </c>
      <c r="E148" s="5"/>
      <c r="H148" s="5">
        <f t="shared" si="7"/>
        <v>0</v>
      </c>
    </row>
    <row r="149" spans="1:8" ht="15.75" customHeight="1" x14ac:dyDescent="0.25">
      <c r="A149" s="7">
        <v>142</v>
      </c>
      <c r="B149" s="10" t="s">
        <v>130</v>
      </c>
      <c r="C149" s="11">
        <v>0</v>
      </c>
      <c r="D149">
        <v>14</v>
      </c>
      <c r="E149" s="5"/>
      <c r="H149" s="5">
        <f t="shared" si="7"/>
        <v>0</v>
      </c>
    </row>
    <row r="150" spans="1:8" ht="15.75" customHeight="1" x14ac:dyDescent="0.25">
      <c r="A150" s="3">
        <v>143</v>
      </c>
      <c r="B150" s="13" t="s">
        <v>64</v>
      </c>
      <c r="C150" s="14">
        <v>1</v>
      </c>
      <c r="D150" s="15">
        <v>19</v>
      </c>
      <c r="E150" s="17">
        <f>SUM(D150:D152)</f>
        <v>40</v>
      </c>
      <c r="F150" s="17">
        <f>E150*8</f>
        <v>320</v>
      </c>
      <c r="G150" s="21">
        <v>2.4</v>
      </c>
      <c r="H150" s="17">
        <f t="shared" si="7"/>
        <v>3</v>
      </c>
    </row>
    <row r="151" spans="1:8" ht="15.75" customHeight="1" x14ac:dyDescent="0.25">
      <c r="A151" s="6">
        <v>144</v>
      </c>
      <c r="B151" s="10" t="s">
        <v>63</v>
      </c>
      <c r="C151" s="11">
        <v>0</v>
      </c>
      <c r="D151">
        <v>11</v>
      </c>
      <c r="E151" s="5"/>
      <c r="H151" s="5">
        <f t="shared" si="7"/>
        <v>0</v>
      </c>
    </row>
    <row r="152" spans="1:8" ht="15.75" customHeight="1" x14ac:dyDescent="0.25">
      <c r="A152" s="7">
        <v>145</v>
      </c>
      <c r="B152" s="10" t="s">
        <v>118</v>
      </c>
      <c r="C152" s="11">
        <v>0</v>
      </c>
      <c r="D152">
        <v>10</v>
      </c>
      <c r="E152" s="5"/>
      <c r="H152" s="5">
        <f t="shared" si="7"/>
        <v>0</v>
      </c>
    </row>
    <row r="153" spans="1:8" ht="15.75" customHeight="1" x14ac:dyDescent="0.25">
      <c r="A153" s="3">
        <v>146</v>
      </c>
      <c r="B153" s="13" t="s">
        <v>1</v>
      </c>
      <c r="C153" s="14">
        <v>1</v>
      </c>
      <c r="D153" s="15">
        <v>59</v>
      </c>
      <c r="E153" s="17">
        <f>SUM(D153:D157)</f>
        <v>107</v>
      </c>
      <c r="F153" s="17">
        <f>E153*8</f>
        <v>856</v>
      </c>
      <c r="G153" s="21">
        <v>2.4</v>
      </c>
      <c r="H153" s="17">
        <f t="shared" si="7"/>
        <v>3</v>
      </c>
    </row>
    <row r="154" spans="1:8" ht="15.75" customHeight="1" x14ac:dyDescent="0.25">
      <c r="A154" s="6">
        <v>147</v>
      </c>
      <c r="B154" s="10" t="s">
        <v>119</v>
      </c>
      <c r="C154" s="11">
        <v>0</v>
      </c>
      <c r="D154">
        <v>18</v>
      </c>
      <c r="E154" s="5"/>
      <c r="H154" s="5">
        <f t="shared" si="7"/>
        <v>0</v>
      </c>
    </row>
    <row r="155" spans="1:8" ht="15.75" customHeight="1" x14ac:dyDescent="0.25">
      <c r="A155" s="3">
        <v>148</v>
      </c>
      <c r="B155" s="10" t="s">
        <v>40</v>
      </c>
      <c r="C155" s="11">
        <v>0</v>
      </c>
      <c r="D155">
        <v>13</v>
      </c>
      <c r="E155" s="5"/>
      <c r="H155" s="5">
        <f t="shared" si="7"/>
        <v>0</v>
      </c>
    </row>
    <row r="156" spans="1:8" ht="15.75" customHeight="1" x14ac:dyDescent="0.25">
      <c r="A156" s="3">
        <v>149</v>
      </c>
      <c r="B156" s="10" t="s">
        <v>190</v>
      </c>
      <c r="C156" s="11">
        <v>0</v>
      </c>
      <c r="D156">
        <v>5</v>
      </c>
      <c r="E156" s="5"/>
      <c r="H156" s="5">
        <f t="shared" si="7"/>
        <v>0</v>
      </c>
    </row>
    <row r="157" spans="1:8" ht="15.75" customHeight="1" x14ac:dyDescent="0.25">
      <c r="A157" s="7">
        <v>150</v>
      </c>
      <c r="B157" s="10" t="s">
        <v>191</v>
      </c>
      <c r="C157" s="11">
        <v>0</v>
      </c>
      <c r="D157">
        <v>12</v>
      </c>
      <c r="E157" s="5"/>
      <c r="H157" s="5">
        <f t="shared" si="7"/>
        <v>0</v>
      </c>
    </row>
    <row r="158" spans="1:8" ht="15.75" customHeight="1" x14ac:dyDescent="0.25">
      <c r="A158" s="3">
        <v>151</v>
      </c>
      <c r="B158" s="13" t="s">
        <v>48</v>
      </c>
      <c r="C158" s="14">
        <v>1</v>
      </c>
      <c r="D158" s="15">
        <v>9</v>
      </c>
      <c r="E158" s="17">
        <f>SUM(D158:D163)</f>
        <v>39</v>
      </c>
      <c r="F158" s="17">
        <f>E158*8</f>
        <v>312</v>
      </c>
      <c r="G158" s="21">
        <v>2.4</v>
      </c>
      <c r="H158" s="17">
        <f t="shared" si="7"/>
        <v>3</v>
      </c>
    </row>
    <row r="159" spans="1:8" ht="15.75" customHeight="1" x14ac:dyDescent="0.25">
      <c r="A159" s="6">
        <v>152</v>
      </c>
      <c r="B159" s="10" t="s">
        <v>0</v>
      </c>
      <c r="C159" s="11">
        <v>0</v>
      </c>
      <c r="D159">
        <v>5</v>
      </c>
      <c r="E159" s="5"/>
      <c r="H159" s="5">
        <f t="shared" si="7"/>
        <v>0</v>
      </c>
    </row>
    <row r="160" spans="1:8" ht="15.75" customHeight="1" x14ac:dyDescent="0.25">
      <c r="A160" s="3">
        <v>153</v>
      </c>
      <c r="B160" s="10" t="s">
        <v>41</v>
      </c>
      <c r="C160" s="11">
        <v>0</v>
      </c>
      <c r="D160">
        <v>6</v>
      </c>
      <c r="E160" s="5"/>
      <c r="G160"/>
      <c r="H160" s="5">
        <f t="shared" si="7"/>
        <v>0</v>
      </c>
    </row>
    <row r="161" spans="1:8" ht="15.75" customHeight="1" x14ac:dyDescent="0.25">
      <c r="A161" s="3">
        <v>154</v>
      </c>
      <c r="B161" s="10" t="s">
        <v>70</v>
      </c>
      <c r="C161" s="11">
        <v>0</v>
      </c>
      <c r="D161">
        <v>4</v>
      </c>
      <c r="E161" s="5"/>
      <c r="H161" s="5">
        <f t="shared" si="7"/>
        <v>0</v>
      </c>
    </row>
    <row r="162" spans="1:8" ht="15.75" customHeight="1" x14ac:dyDescent="0.25">
      <c r="A162" s="3">
        <v>155</v>
      </c>
      <c r="B162" s="10" t="s">
        <v>71</v>
      </c>
      <c r="C162" s="11">
        <v>0</v>
      </c>
      <c r="D162">
        <v>6</v>
      </c>
      <c r="E162" s="5"/>
      <c r="H162" s="5">
        <f t="shared" si="7"/>
        <v>0</v>
      </c>
    </row>
    <row r="163" spans="1:8" ht="15.75" customHeight="1" x14ac:dyDescent="0.25">
      <c r="A163" s="7">
        <v>156</v>
      </c>
      <c r="B163" s="10" t="s">
        <v>128</v>
      </c>
      <c r="C163" s="11">
        <v>0</v>
      </c>
      <c r="D163">
        <v>9</v>
      </c>
      <c r="E163" s="5"/>
      <c r="H163" s="5">
        <f t="shared" si="7"/>
        <v>0</v>
      </c>
    </row>
    <row r="164" spans="1:8" ht="15.75" customHeight="1" x14ac:dyDescent="0.25">
      <c r="A164" s="3">
        <v>157</v>
      </c>
      <c r="B164" s="13" t="s">
        <v>174</v>
      </c>
      <c r="C164" s="14">
        <v>1</v>
      </c>
      <c r="D164" s="15">
        <v>140</v>
      </c>
      <c r="E164" s="17">
        <f>SUM(D164:D170)</f>
        <v>272</v>
      </c>
      <c r="F164" s="17">
        <f>E164*8</f>
        <v>2176</v>
      </c>
      <c r="G164" s="21">
        <v>2.4</v>
      </c>
      <c r="H164" s="17">
        <f t="shared" si="7"/>
        <v>3</v>
      </c>
    </row>
    <row r="165" spans="1:8" ht="15.75" customHeight="1" x14ac:dyDescent="0.25">
      <c r="A165" s="6">
        <v>158</v>
      </c>
      <c r="B165" s="10" t="s">
        <v>2</v>
      </c>
      <c r="C165" s="11">
        <v>0</v>
      </c>
      <c r="D165">
        <v>4</v>
      </c>
      <c r="E165" s="5"/>
      <c r="H165" s="5">
        <f t="shared" si="7"/>
        <v>0</v>
      </c>
    </row>
    <row r="166" spans="1:8" ht="15.75" customHeight="1" x14ac:dyDescent="0.25">
      <c r="A166" s="3">
        <v>159</v>
      </c>
      <c r="B166" s="10" t="s">
        <v>49</v>
      </c>
      <c r="C166" s="11">
        <v>0</v>
      </c>
      <c r="D166">
        <v>4</v>
      </c>
      <c r="E166" s="5"/>
      <c r="H166" s="5">
        <f t="shared" si="7"/>
        <v>0</v>
      </c>
    </row>
    <row r="167" spans="1:8" ht="15.75" customHeight="1" x14ac:dyDescent="0.25">
      <c r="A167" s="3">
        <v>160</v>
      </c>
      <c r="B167" s="10" t="s">
        <v>107</v>
      </c>
      <c r="C167" s="11">
        <v>0</v>
      </c>
      <c r="D167">
        <v>6</v>
      </c>
      <c r="E167" s="5"/>
      <c r="H167" s="5">
        <f t="shared" si="7"/>
        <v>0</v>
      </c>
    </row>
    <row r="168" spans="1:8" ht="15.75" customHeight="1" x14ac:dyDescent="0.25">
      <c r="A168" s="3">
        <v>161</v>
      </c>
      <c r="B168" s="10" t="s">
        <v>175</v>
      </c>
      <c r="C168" s="11">
        <v>0</v>
      </c>
      <c r="D168">
        <v>76</v>
      </c>
      <c r="E168" s="5"/>
      <c r="H168" s="5">
        <f t="shared" ref="H168:H193" si="8">ROUNDUP(G168,0)</f>
        <v>0</v>
      </c>
    </row>
    <row r="169" spans="1:8" ht="15.75" customHeight="1" x14ac:dyDescent="0.25">
      <c r="A169" s="3">
        <v>162</v>
      </c>
      <c r="B169" s="10" t="s">
        <v>176</v>
      </c>
      <c r="C169" s="11">
        <v>0</v>
      </c>
      <c r="D169">
        <v>32</v>
      </c>
      <c r="E169" s="5"/>
      <c r="H169" s="5">
        <f t="shared" si="8"/>
        <v>0</v>
      </c>
    </row>
    <row r="170" spans="1:8" ht="15.75" customHeight="1" x14ac:dyDescent="0.25">
      <c r="A170" s="7">
        <v>163</v>
      </c>
      <c r="B170" s="10" t="s">
        <v>114</v>
      </c>
      <c r="C170" s="11">
        <v>0</v>
      </c>
      <c r="D170">
        <v>10</v>
      </c>
      <c r="E170" s="5"/>
      <c r="H170" s="5">
        <f t="shared" si="8"/>
        <v>0</v>
      </c>
    </row>
    <row r="171" spans="1:8" ht="15.75" customHeight="1" x14ac:dyDescent="0.25">
      <c r="A171" s="3">
        <v>164</v>
      </c>
      <c r="B171" s="13" t="s">
        <v>177</v>
      </c>
      <c r="C171" s="14">
        <v>1</v>
      </c>
      <c r="D171" s="15">
        <v>48</v>
      </c>
      <c r="E171" s="17">
        <f>SUM(D171:D176)</f>
        <v>153</v>
      </c>
      <c r="F171" s="17">
        <f>E171*8</f>
        <v>1224</v>
      </c>
      <c r="G171" s="21">
        <v>2.4</v>
      </c>
      <c r="H171" s="17">
        <f t="shared" si="8"/>
        <v>3</v>
      </c>
    </row>
    <row r="172" spans="1:8" ht="15.75" customHeight="1" x14ac:dyDescent="0.25">
      <c r="A172" s="6">
        <v>165</v>
      </c>
      <c r="B172" s="10" t="s">
        <v>66</v>
      </c>
      <c r="C172" s="11">
        <v>0</v>
      </c>
      <c r="D172">
        <v>19</v>
      </c>
      <c r="E172" s="5"/>
      <c r="H172" s="5">
        <f t="shared" si="8"/>
        <v>0</v>
      </c>
    </row>
    <row r="173" spans="1:8" ht="15.75" customHeight="1" x14ac:dyDescent="0.25">
      <c r="A173" s="3">
        <v>166</v>
      </c>
      <c r="B173" s="10" t="s">
        <v>97</v>
      </c>
      <c r="C173" s="11">
        <v>0</v>
      </c>
      <c r="D173">
        <v>26</v>
      </c>
      <c r="E173" s="5"/>
      <c r="H173" s="5">
        <f t="shared" si="8"/>
        <v>0</v>
      </c>
    </row>
    <row r="174" spans="1:8" ht="15.75" customHeight="1" x14ac:dyDescent="0.25">
      <c r="A174" s="3">
        <v>167</v>
      </c>
      <c r="B174" s="10" t="s">
        <v>122</v>
      </c>
      <c r="C174" s="11">
        <v>0</v>
      </c>
      <c r="D174">
        <v>21</v>
      </c>
      <c r="E174" s="5"/>
      <c r="H174" s="5">
        <f t="shared" si="8"/>
        <v>0</v>
      </c>
    </row>
    <row r="175" spans="1:8" ht="15.75" customHeight="1" x14ac:dyDescent="0.25">
      <c r="A175" s="3">
        <v>168</v>
      </c>
      <c r="B175" s="10" t="s">
        <v>192</v>
      </c>
      <c r="C175" s="11">
        <v>0</v>
      </c>
      <c r="D175">
        <v>18</v>
      </c>
      <c r="E175" s="5"/>
      <c r="H175" s="5">
        <f t="shared" si="8"/>
        <v>0</v>
      </c>
    </row>
    <row r="176" spans="1:8" ht="15.75" customHeight="1" x14ac:dyDescent="0.25">
      <c r="A176" s="7">
        <v>169</v>
      </c>
      <c r="B176" s="10" t="s">
        <v>126</v>
      </c>
      <c r="C176" s="11">
        <v>0</v>
      </c>
      <c r="D176">
        <v>21</v>
      </c>
      <c r="E176" s="5"/>
      <c r="H176" s="5">
        <f t="shared" si="8"/>
        <v>0</v>
      </c>
    </row>
    <row r="177" spans="1:8" ht="15.75" customHeight="1" x14ac:dyDescent="0.25">
      <c r="A177" s="3">
        <v>170</v>
      </c>
      <c r="B177" s="13" t="s">
        <v>73</v>
      </c>
      <c r="C177" s="14">
        <v>1</v>
      </c>
      <c r="D177" s="15">
        <v>36</v>
      </c>
      <c r="E177" s="17">
        <f>SUM(D177:D179)</f>
        <v>59</v>
      </c>
      <c r="F177" s="17">
        <f>E177*8</f>
        <v>472</v>
      </c>
      <c r="G177" s="21">
        <v>2.4</v>
      </c>
      <c r="H177" s="17">
        <f t="shared" si="8"/>
        <v>3</v>
      </c>
    </row>
    <row r="178" spans="1:8" ht="15.75" customHeight="1" x14ac:dyDescent="0.25">
      <c r="A178" s="6">
        <v>171</v>
      </c>
      <c r="B178" s="10" t="s">
        <v>35</v>
      </c>
      <c r="C178" s="11">
        <v>0</v>
      </c>
      <c r="D178">
        <v>9</v>
      </c>
      <c r="E178" s="5"/>
      <c r="H178" s="5">
        <f t="shared" si="8"/>
        <v>0</v>
      </c>
    </row>
    <row r="179" spans="1:8" ht="15.75" customHeight="1" x14ac:dyDescent="0.25">
      <c r="A179" s="7">
        <v>172</v>
      </c>
      <c r="B179" s="10" t="s">
        <v>57</v>
      </c>
      <c r="C179" s="11">
        <v>0</v>
      </c>
      <c r="D179">
        <v>14</v>
      </c>
      <c r="E179" s="5"/>
      <c r="H179" s="5">
        <f t="shared" si="8"/>
        <v>0</v>
      </c>
    </row>
    <row r="180" spans="1:8" ht="15.75" customHeight="1" x14ac:dyDescent="0.25">
      <c r="A180" s="3">
        <v>173</v>
      </c>
      <c r="B180" s="13" t="s">
        <v>113</v>
      </c>
      <c r="C180" s="14">
        <v>1</v>
      </c>
      <c r="D180" s="15">
        <v>10</v>
      </c>
      <c r="E180" s="17">
        <f>SUM(D180:D183)</f>
        <v>25</v>
      </c>
      <c r="F180" s="17">
        <f>E180*8</f>
        <v>200</v>
      </c>
      <c r="G180" s="21">
        <v>2.4</v>
      </c>
      <c r="H180" s="17">
        <f t="shared" si="8"/>
        <v>3</v>
      </c>
    </row>
    <row r="181" spans="1:8" ht="15.75" customHeight="1" x14ac:dyDescent="0.25">
      <c r="A181" s="6">
        <v>174</v>
      </c>
      <c r="B181" s="10" t="s">
        <v>77</v>
      </c>
      <c r="C181" s="11">
        <v>0</v>
      </c>
      <c r="D181">
        <v>5</v>
      </c>
      <c r="E181" s="5"/>
      <c r="H181" s="5">
        <f t="shared" si="8"/>
        <v>0</v>
      </c>
    </row>
    <row r="182" spans="1:8" ht="15.75" customHeight="1" x14ac:dyDescent="0.25">
      <c r="A182" s="3">
        <v>175</v>
      </c>
      <c r="B182" s="10" t="s">
        <v>193</v>
      </c>
      <c r="C182" s="11">
        <v>0</v>
      </c>
      <c r="D182">
        <v>3</v>
      </c>
      <c r="E182" s="5"/>
      <c r="H182" s="5">
        <f t="shared" si="8"/>
        <v>0</v>
      </c>
    </row>
    <row r="183" spans="1:8" ht="15.75" customHeight="1" x14ac:dyDescent="0.25">
      <c r="A183" s="7">
        <v>176</v>
      </c>
      <c r="B183" s="10" t="s">
        <v>131</v>
      </c>
      <c r="C183" s="11">
        <v>0</v>
      </c>
      <c r="D183">
        <v>7</v>
      </c>
      <c r="E183" s="5"/>
      <c r="H183" s="5">
        <f t="shared" si="8"/>
        <v>0</v>
      </c>
    </row>
    <row r="184" spans="1:8" ht="15.75" customHeight="1" x14ac:dyDescent="0.25">
      <c r="A184" s="3">
        <v>177</v>
      </c>
      <c r="B184" s="13" t="s">
        <v>78</v>
      </c>
      <c r="C184" s="14">
        <v>1</v>
      </c>
      <c r="D184" s="15">
        <v>11</v>
      </c>
      <c r="E184" s="17">
        <f>SUM(D184:D189)</f>
        <v>38</v>
      </c>
      <c r="F184" s="17">
        <f>E184*8</f>
        <v>304</v>
      </c>
      <c r="G184" s="21">
        <v>2.4</v>
      </c>
      <c r="H184" s="17">
        <f t="shared" si="8"/>
        <v>3</v>
      </c>
    </row>
    <row r="185" spans="1:8" ht="15.75" customHeight="1" x14ac:dyDescent="0.25">
      <c r="A185" s="6">
        <v>178</v>
      </c>
      <c r="B185" s="10" t="s">
        <v>16</v>
      </c>
      <c r="C185" s="11">
        <v>0</v>
      </c>
      <c r="D185">
        <v>6</v>
      </c>
      <c r="E185" s="5"/>
      <c r="H185" s="5">
        <f t="shared" si="8"/>
        <v>0</v>
      </c>
    </row>
    <row r="186" spans="1:8" ht="15.75" customHeight="1" x14ac:dyDescent="0.25">
      <c r="A186" s="3">
        <v>179</v>
      </c>
      <c r="B186" s="10" t="s">
        <v>45</v>
      </c>
      <c r="C186" s="11">
        <v>0</v>
      </c>
      <c r="D186">
        <v>5</v>
      </c>
      <c r="E186" s="5"/>
      <c r="H186" s="5">
        <f t="shared" si="8"/>
        <v>0</v>
      </c>
    </row>
    <row r="187" spans="1:8" ht="15.75" customHeight="1" x14ac:dyDescent="0.25">
      <c r="A187" s="3">
        <v>180</v>
      </c>
      <c r="B187" s="10" t="s">
        <v>61</v>
      </c>
      <c r="C187" s="11">
        <v>0</v>
      </c>
      <c r="D187">
        <v>4</v>
      </c>
      <c r="E187" s="5"/>
      <c r="H187" s="5">
        <f t="shared" si="8"/>
        <v>0</v>
      </c>
    </row>
    <row r="188" spans="1:8" ht="15.75" customHeight="1" x14ac:dyDescent="0.25">
      <c r="A188" s="3">
        <v>181</v>
      </c>
      <c r="B188" s="10" t="s">
        <v>89</v>
      </c>
      <c r="C188" s="11">
        <v>0</v>
      </c>
      <c r="D188">
        <v>4</v>
      </c>
      <c r="E188" s="5"/>
      <c r="H188" s="5">
        <f t="shared" si="8"/>
        <v>0</v>
      </c>
    </row>
    <row r="189" spans="1:8" ht="15.75" customHeight="1" x14ac:dyDescent="0.25">
      <c r="A189" s="7">
        <v>182</v>
      </c>
      <c r="B189" s="10" t="s">
        <v>134</v>
      </c>
      <c r="C189" s="11">
        <v>0</v>
      </c>
      <c r="D189">
        <v>8</v>
      </c>
      <c r="E189" s="5"/>
      <c r="H189" s="5">
        <f t="shared" si="8"/>
        <v>0</v>
      </c>
    </row>
    <row r="190" spans="1:8" ht="15.75" customHeight="1" x14ac:dyDescent="0.25">
      <c r="A190" s="3">
        <v>183</v>
      </c>
      <c r="B190" s="13" t="s">
        <v>26</v>
      </c>
      <c r="C190" s="14">
        <v>1</v>
      </c>
      <c r="D190" s="15">
        <v>15</v>
      </c>
      <c r="E190" s="17">
        <f>SUM(D190:D193)</f>
        <v>26</v>
      </c>
      <c r="F190" s="17">
        <f>E190*8</f>
        <v>208</v>
      </c>
      <c r="G190" s="21">
        <v>2.4</v>
      </c>
      <c r="H190" s="17">
        <f t="shared" si="8"/>
        <v>3</v>
      </c>
    </row>
    <row r="191" spans="1:8" ht="15.75" customHeight="1" x14ac:dyDescent="0.25">
      <c r="A191" s="6">
        <v>184</v>
      </c>
      <c r="B191" s="10" t="s">
        <v>67</v>
      </c>
      <c r="C191" s="11">
        <v>0</v>
      </c>
      <c r="D191">
        <v>5</v>
      </c>
      <c r="E191" s="5"/>
      <c r="H191" s="5">
        <f t="shared" si="8"/>
        <v>0</v>
      </c>
    </row>
    <row r="192" spans="1:8" ht="15.75" customHeight="1" x14ac:dyDescent="0.25">
      <c r="A192" s="3">
        <v>185</v>
      </c>
      <c r="B192" s="10" t="s">
        <v>86</v>
      </c>
      <c r="C192" s="11">
        <v>0</v>
      </c>
      <c r="D192">
        <v>3</v>
      </c>
      <c r="E192" s="5"/>
      <c r="H192" s="5">
        <f t="shared" si="8"/>
        <v>0</v>
      </c>
    </row>
    <row r="193" spans="1:8" ht="15.75" customHeight="1" x14ac:dyDescent="0.25">
      <c r="A193" s="3">
        <v>186</v>
      </c>
      <c r="B193" s="10" t="s">
        <v>102</v>
      </c>
      <c r="C193" s="11">
        <v>0</v>
      </c>
      <c r="D193">
        <v>3</v>
      </c>
      <c r="E193" s="5"/>
      <c r="H193" s="5">
        <f t="shared" si="8"/>
        <v>0</v>
      </c>
    </row>
    <row r="194" spans="1:8" ht="17.25" thickBot="1" x14ac:dyDescent="0.35">
      <c r="C194" s="22">
        <f>SUM(C8:C193)</f>
        <v>65</v>
      </c>
      <c r="D194" s="23"/>
      <c r="E194" s="24"/>
      <c r="F194" s="25"/>
      <c r="G194" s="26">
        <f>SUM(G8:G193)</f>
        <v>128.50000000000014</v>
      </c>
      <c r="H194" s="26">
        <f>SUM(H8:H193)</f>
        <v>164</v>
      </c>
    </row>
    <row r="195" spans="1:8" ht="16.5" thickTop="1" x14ac:dyDescent="0.25"/>
  </sheetData>
  <autoFilter ref="A7:C194" xr:uid="{BF0A6522-B1AB-4D32-A897-6C693A9A4636}"/>
  <sortState xmlns:xlrd2="http://schemas.microsoft.com/office/spreadsheetml/2017/richdata2" ref="B8:B36">
    <sortCondition ref="B8:B36"/>
  </sortState>
  <mergeCells count="1">
    <mergeCell ref="A6:C6"/>
  </mergeCells>
  <pageMargins left="0.7" right="0.7" top="0.75" bottom="0.75" header="0.3" footer="0.3"/>
  <pageSetup orientation="portrait" horizontalDpi="0" verticalDpi="0" r:id="rId1"/>
  <ignoredErrors>
    <ignoredError sqref="E36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FE86563FDECB4C8AC56F94B94EC7D5" ma:contentTypeVersion="5" ma:contentTypeDescription="Create a new document." ma:contentTypeScope="" ma:versionID="2df07a3e38a24129f9754b93975fd5ce">
  <xsd:schema xmlns:xsd="http://www.w3.org/2001/XMLSchema" xmlns:xs="http://www.w3.org/2001/XMLSchema" xmlns:p="http://schemas.microsoft.com/office/2006/metadata/properties" xmlns:ns2="ecbbcf06-9e32-477b-b762-60b7048a31c8" xmlns:ns3="f2c6d2c7-4b73-46c5-8b6d-2088e7afee88" targetNamespace="http://schemas.microsoft.com/office/2006/metadata/properties" ma:root="true" ma:fieldsID="b43607179b788d7cea6bfa247fd5f2a7" ns2:_="" ns3:_="">
    <xsd:import namespace="ecbbcf06-9e32-477b-b762-60b7048a31c8"/>
    <xsd:import namespace="f2c6d2c7-4b73-46c5-8b6d-2088e7afee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bcf06-9e32-477b-b762-60b7048a31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6d2c7-4b73-46c5-8b6d-2088e7afee8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BD0040-B404-4715-88EA-AE6B76F3BC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bcf06-9e32-477b-b762-60b7048a31c8"/>
    <ds:schemaRef ds:uri="f2c6d2c7-4b73-46c5-8b6d-2088e7afee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1684C7-DF58-4F35-B870-7595824C36F3}">
  <ds:schemaRefs>
    <ds:schemaRef ds:uri="ecbbcf06-9e32-477b-b762-60b7048a31c8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f2c6d2c7-4b73-46c5-8b6d-2088e7afee8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F9EF5FC-27D8-4C65-8F25-5CC51355AE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CENTROS IMPRESION CED.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Ángel X</dc:creator>
  <cp:keywords/>
  <dc:description/>
  <cp:lastModifiedBy>Ceira Merejo Gonzalez</cp:lastModifiedBy>
  <cp:revision/>
  <dcterms:created xsi:type="dcterms:W3CDTF">2023-11-15T14:05:16Z</dcterms:created>
  <dcterms:modified xsi:type="dcterms:W3CDTF">2024-01-08T13:51:41Z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0x010100FBFE86563FDECB4C8AC56F94B94EC7D5</vt:lpwstr>
  </property>
</Properties>
</file>