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on_olivom.JCE\Desktop\"/>
    </mc:Choice>
  </mc:AlternateContent>
  <xr:revisionPtr revIDLastSave="0" documentId="8_{C917C1BA-F337-4DF5-A1AE-FAF5BD946BE9}" xr6:coauthVersionLast="36" xr6:coauthVersionMax="36" xr10:uidLastSave="{00000000-0000-0000-0000-000000000000}"/>
  <bookViews>
    <workbookView xWindow="0" yWindow="0" windowWidth="13875" windowHeight="807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Hoja1!$A$1:$G$91</definedName>
  </definedNames>
  <calcPr calcId="191029"/>
</workbook>
</file>

<file path=xl/calcChain.xml><?xml version="1.0" encoding="utf-8"?>
<calcChain xmlns="http://schemas.openxmlformats.org/spreadsheetml/2006/main">
  <c r="A39" i="1" l="1"/>
  <c r="A40" i="1" s="1"/>
  <c r="A33" i="1"/>
  <c r="A34" i="1" s="1"/>
  <c r="A35" i="1" s="1"/>
  <c r="A23" i="1"/>
  <c r="A24" i="1" s="1"/>
  <c r="A25" i="1" s="1"/>
  <c r="A26" i="1" s="1"/>
  <c r="A27" i="1" s="1"/>
  <c r="A28" i="1" s="1"/>
  <c r="A29" i="1" s="1"/>
  <c r="A17" i="1"/>
  <c r="A18" i="1" s="1"/>
  <c r="A19" i="1" s="1"/>
  <c r="A20" i="1" s="1"/>
  <c r="G41" i="1" l="1"/>
  <c r="G21" i="1"/>
  <c r="G30" i="1"/>
  <c r="G36" i="1"/>
  <c r="G45" i="1" l="1"/>
  <c r="G49" i="1" s="1"/>
  <c r="F57" i="1" l="1"/>
  <c r="F59" i="1"/>
  <c r="F58" i="1"/>
  <c r="F55" i="1"/>
  <c r="F54" i="1"/>
  <c r="F56" i="1"/>
  <c r="F52" i="1"/>
  <c r="F60" i="1" s="1"/>
  <c r="F53" i="1"/>
  <c r="G61" i="1" l="1"/>
  <c r="G63" i="1" s="1"/>
</calcChain>
</file>

<file path=xl/sharedStrings.xml><?xml version="1.0" encoding="utf-8"?>
<sst xmlns="http://schemas.openxmlformats.org/spreadsheetml/2006/main" count="99" uniqueCount="75">
  <si>
    <t>No.</t>
  </si>
  <si>
    <t>Descripción</t>
  </si>
  <si>
    <t>Valor</t>
  </si>
  <si>
    <t>Sub-Total</t>
  </si>
  <si>
    <t>Día</t>
  </si>
  <si>
    <t>Mes</t>
  </si>
  <si>
    <t>Año</t>
  </si>
  <si>
    <t>M2</t>
  </si>
  <si>
    <t>P.A.</t>
  </si>
  <si>
    <t>UD</t>
  </si>
  <si>
    <t>M3</t>
  </si>
  <si>
    <t>P. Unit.</t>
  </si>
  <si>
    <t>Cant.</t>
  </si>
  <si>
    <t xml:space="preserve">DIRECCION DE INFRAESTRUCTURA FISICA </t>
  </si>
  <si>
    <t>SUB TOTAL</t>
  </si>
  <si>
    <t>Movimiento de tierra</t>
  </si>
  <si>
    <t>TOTAL GENERAL</t>
  </si>
  <si>
    <t>T.G</t>
  </si>
  <si>
    <t>Ud.</t>
  </si>
  <si>
    <t>2024</t>
  </si>
  <si>
    <t xml:space="preserve">Preliminares: </t>
  </si>
  <si>
    <t>Demolicion de Muro de Contencion existente Con Compresor</t>
  </si>
  <si>
    <t>Demolicion  de Zapata de Muro de Contencion existente con Compresor</t>
  </si>
  <si>
    <t>SUBTOTAL MURO LATERAL</t>
  </si>
  <si>
    <t>ML</t>
  </si>
  <si>
    <t>Bote de Material Excavado (Con Equipo) (Factor de Esp. = 1.20)</t>
  </si>
  <si>
    <t>Relleno compactado caliche (Con Equipo) ( Factor  de Comp. = 1.30)</t>
  </si>
  <si>
    <t>SUBTOTAL GENERAL</t>
  </si>
  <si>
    <t>A.-</t>
  </si>
  <si>
    <t>GASTOS INDIRECTOS</t>
  </si>
  <si>
    <t>DIRECCION TECNICA</t>
  </si>
  <si>
    <t>GASTOS ADMINISTRATIVOS</t>
  </si>
  <si>
    <t>SEGUROS Y FIANZAS</t>
  </si>
  <si>
    <t>LEY 6-86</t>
  </si>
  <si>
    <t>CODIA</t>
  </si>
  <si>
    <t>TRANSPORTE</t>
  </si>
  <si>
    <t>IMPREVISTOS</t>
  </si>
  <si>
    <t>ESTUDIO Y DISEÑO (Pago contra facturas)</t>
  </si>
  <si>
    <t>ITBIS Norma 7 del 2007 de la DGII.</t>
  </si>
  <si>
    <t>SUB TOTAL GASTOS INDIRECTOS</t>
  </si>
  <si>
    <t>PRESUPUESTO:</t>
  </si>
  <si>
    <t>PROYECTO:  CONSTRUCCION DE MURO DE CONTENCION LATERAL LAS COLINAS.</t>
  </si>
  <si>
    <t>Luis Oviedo Campos</t>
  </si>
  <si>
    <t>Parte Civil</t>
  </si>
  <si>
    <t>Revisado y Autorizado Por:</t>
  </si>
  <si>
    <t>Ing. Ramon Olivo</t>
  </si>
  <si>
    <t>Encargado</t>
  </si>
  <si>
    <t xml:space="preserve">                   __________________________________________________    </t>
  </si>
  <si>
    <t>LOCALIZACION: Calle J , Zona Indudstrial Herrera, Nave Las Colinas, Sto. Dgo. D.N.</t>
  </si>
  <si>
    <t>A.01</t>
  </si>
  <si>
    <t>A.02</t>
  </si>
  <si>
    <t>A.03</t>
  </si>
  <si>
    <t>A.04</t>
  </si>
  <si>
    <t>A.05</t>
  </si>
  <si>
    <t>A.06</t>
  </si>
  <si>
    <t>A.07</t>
  </si>
  <si>
    <t>A.08</t>
  </si>
  <si>
    <t>A.09</t>
  </si>
  <si>
    <t xml:space="preserve">Limpieza area </t>
  </si>
  <si>
    <t>Demolicion de Canaleta adyacente al Muro</t>
  </si>
  <si>
    <t>Hormigon  Simple y armado en:</t>
  </si>
  <si>
    <t>Preparado por:</t>
  </si>
  <si>
    <t>MURO LATERAL L= 29.41 Mts.</t>
  </si>
  <si>
    <t>Replanteo general. (A= 147.05 M2)</t>
  </si>
  <si>
    <t>Bote de escombros. (Aprox. 10.00 Camiones de 6 M3)</t>
  </si>
  <si>
    <t>Excavacion de material proximo al muro (V= 5.00 mts. x 29.41 mts. x 5.00 mts.  (Con Equipo)</t>
  </si>
  <si>
    <t>Excavacion de zapata del muro (V= 1.15 mts. x 29.41 mts. x 2.60 mts.  (Con compresor)</t>
  </si>
  <si>
    <t>Relleno de Reposicion de Material Excavado (V= 0.60 x 2.00 x 29.41)M3</t>
  </si>
  <si>
    <t>Hormigon Simple de Limpieza debajo de la Zapata (V= 29.41 x 0.10 x 2.60)</t>
  </si>
  <si>
    <r>
      <t>Muro de Contencion ɸ</t>
    </r>
    <r>
      <rPr>
        <i/>
        <sz val="14"/>
        <rFont val="Calibri"/>
        <family val="2"/>
      </rPr>
      <t>½</t>
    </r>
    <r>
      <rPr>
        <i/>
        <sz val="14"/>
        <rFont val="Arial"/>
        <family val="2"/>
      </rPr>
      <t>" @ 0.15 A.D.  En cara izquierda y de  ɸ½" @ 0.15 long. Y ɸ</t>
    </r>
    <r>
      <rPr>
        <i/>
        <sz val="14"/>
        <rFont val="Calibri"/>
        <family val="2"/>
      </rPr>
      <t>¾</t>
    </r>
    <r>
      <rPr>
        <i/>
        <sz val="14"/>
        <rFont val="Arial"/>
        <family val="2"/>
      </rPr>
      <t>" @ 0.15 transv. en cara derecha (V= (0.30+0.60)/2 x 5.00 x 29.41)m3</t>
    </r>
  </si>
  <si>
    <t>Zapata de Muro de Contencion ɸ¾" @ 0.15 A.D. cara inferior y ɸ½" @ 0.15 A.D en cara superior  (V= 2.60 mts x 0.40 mts x 29.41 mts)</t>
  </si>
  <si>
    <t>Suministro y colocacion de Lloraderos en muro y Construccion de Canaleta con Rejilla Metalica</t>
  </si>
  <si>
    <r>
      <t xml:space="preserve">Suministro y colocacion de lloraderos en muro de contencion con tubos </t>
    </r>
    <r>
      <rPr>
        <i/>
        <sz val="14"/>
        <rFont val="Calibri"/>
        <family val="2"/>
      </rPr>
      <t>ɸ</t>
    </r>
    <r>
      <rPr>
        <i/>
        <sz val="12.6"/>
        <rFont val="Arial"/>
        <family val="2"/>
      </rPr>
      <t>2</t>
    </r>
    <r>
      <rPr>
        <i/>
        <sz val="12.6"/>
        <rFont val="Calibri"/>
        <family val="2"/>
      </rPr>
      <t>"</t>
    </r>
    <r>
      <rPr>
        <i/>
        <sz val="11.35"/>
        <rFont val="Arial"/>
        <family val="2"/>
      </rPr>
      <t xml:space="preserve"> PVC SDR-26</t>
    </r>
    <r>
      <rPr>
        <i/>
        <sz val="14"/>
        <rFont val="Arial"/>
        <family val="2"/>
      </rPr>
      <t xml:space="preserve"> (L= 0.60 Mts. c/u) (11.00 tubos ɸ2"x 19</t>
    </r>
    <r>
      <rPr>
        <sz val="14"/>
        <rFont val="Calibri"/>
        <family val="2"/>
      </rPr>
      <t>'</t>
    </r>
    <r>
      <rPr>
        <i/>
        <sz val="12.6"/>
        <rFont val="Arial"/>
        <family val="2"/>
      </rPr>
      <t xml:space="preserve"> de PVC SDR-26)</t>
    </r>
  </si>
  <si>
    <r>
      <t>Construccion de Canaleta con muros y piso de H.S. con Rejilla compuesta de angulares 2</t>
    </r>
    <r>
      <rPr>
        <i/>
        <sz val="14"/>
        <rFont val="Calibri"/>
        <family val="2"/>
      </rPr>
      <t>"x2"</t>
    </r>
    <r>
      <rPr>
        <i/>
        <sz val="14"/>
        <rFont val="Arial"/>
        <family val="2"/>
      </rPr>
      <t xml:space="preserve"> y Perfiles de  2"x1"</t>
    </r>
    <r>
      <rPr>
        <i/>
        <sz val="12.6"/>
        <rFont val="Calibri"/>
        <family val="2"/>
      </rPr>
      <t xml:space="preserve"> </t>
    </r>
  </si>
  <si>
    <t>Nota: Este Presupuesto solo contemplala Seccion del Muro estipulado en el Plano Reformulado.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</si>
</sst>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D$&quot;* #,##0.00_);_(&quot;RD$&quot;* \(#,##0.00\);_(&quot;RD$&quot;* &quot;-&quot;??_);_(@_)"/>
    <numFmt numFmtId="164" formatCode="_(&quot;$&quot;* #,##0.00_);_(&quot;$&quot;* \(#,##0.00\);_(&quot;$&quot;* &quot;-&quot;??_);_(@_)"/>
    <numFmt numFmtId="165" formatCode="&quot;RD$&quot;#,##0.00"/>
  </numFmts>
  <fonts count="41" x14ac:knownFonts="1">
    <font>
      <sz val="11"/>
      <name val="Calibri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rgb="FF000000"/>
      <name val="Arial"/>
      <family val="2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5"/>
      <name val="Arial"/>
      <family val="2"/>
    </font>
    <font>
      <b/>
      <i/>
      <sz val="14"/>
      <color rgb="FF000000"/>
      <name val="Times New Roman"/>
      <family val="1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i/>
      <sz val="16"/>
      <name val="Arial"/>
      <family val="2"/>
    </font>
    <font>
      <i/>
      <sz val="14"/>
      <color rgb="FF000000"/>
      <name val="Arial"/>
      <family val="2"/>
    </font>
    <font>
      <i/>
      <sz val="12.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i/>
      <sz val="11.35"/>
      <name val="Arial"/>
      <family val="2"/>
    </font>
    <font>
      <i/>
      <sz val="16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i/>
      <sz val="14"/>
      <color indexed="8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Arial"/>
      <family val="2"/>
    </font>
    <font>
      <i/>
      <sz val="14"/>
      <name val="Calibri"/>
      <family val="2"/>
    </font>
    <font>
      <i/>
      <sz val="12.6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44" fontId="7" fillId="0" borderId="0">
      <alignment vertical="top"/>
      <protection locked="0"/>
    </xf>
    <xf numFmtId="0" fontId="8" fillId="0" borderId="0">
      <protection locked="0"/>
    </xf>
    <xf numFmtId="164" fontId="9" fillId="0" borderId="0" applyFont="0" applyFill="0" applyBorder="0" applyAlignment="0" applyProtection="0"/>
    <xf numFmtId="0" fontId="12" fillId="0" borderId="0"/>
  </cellStyleXfs>
  <cellXfs count="282">
    <xf numFmtId="0" fontId="0" fillId="0" borderId="0" xfId="0">
      <alignment vertical="center"/>
    </xf>
    <xf numFmtId="0" fontId="1" fillId="0" borderId="0" xfId="0" applyFont="1" applyAlignment="1"/>
    <xf numFmtId="0" fontId="5" fillId="0" borderId="0" xfId="0" applyFont="1" applyAlignment="1">
      <alignment horizontal="justify" vertical="justify"/>
    </xf>
    <xf numFmtId="0" fontId="3" fillId="0" borderId="0" xfId="0" applyFont="1" applyAlignment="1">
      <alignment horizontal="justify" vertical="justify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4" fillId="0" borderId="0" xfId="0" applyFont="1" applyAlignment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44" fontId="10" fillId="0" borderId="0" xfId="1" applyNumberFormat="1" applyFont="1" applyBorder="1" applyAlignment="1" applyProtection="1">
      <alignment horizontal="right"/>
    </xf>
    <xf numFmtId="0" fontId="10" fillId="0" borderId="0" xfId="0" applyFont="1" applyAlignment="1"/>
    <xf numFmtId="4" fontId="10" fillId="0" borderId="0" xfId="1" applyNumberFormat="1" applyFont="1" applyBorder="1" applyAlignment="1" applyProtection="1">
      <alignment horizontal="justify" vertical="justify"/>
    </xf>
    <xf numFmtId="44" fontId="10" fillId="0" borderId="0" xfId="1" applyNumberFormat="1" applyFont="1" applyBorder="1" applyAlignment="1" applyProtection="1">
      <alignment horizontal="justify" vertical="justify"/>
    </xf>
    <xf numFmtId="0" fontId="10" fillId="0" borderId="0" xfId="0" applyFont="1" applyAlignment="1">
      <alignment horizontal="justify" vertical="justify"/>
    </xf>
    <xf numFmtId="4" fontId="10" fillId="0" borderId="0" xfId="1" applyNumberFormat="1" applyFont="1" applyBorder="1" applyAlignment="1" applyProtection="1">
      <alignment horizontal="right"/>
    </xf>
    <xf numFmtId="39" fontId="10" fillId="0" borderId="0" xfId="1" applyNumberFormat="1" applyFont="1" applyBorder="1" applyAlignment="1" applyProtection="1">
      <alignment horizontal="right"/>
    </xf>
    <xf numFmtId="0" fontId="5" fillId="0" borderId="0" xfId="0" applyFont="1" applyAlignment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10" fillId="0" borderId="1" xfId="0" applyFont="1" applyBorder="1" applyAlignment="1"/>
    <xf numFmtId="165" fontId="11" fillId="0" borderId="2" xfId="0" applyNumberFormat="1" applyFont="1" applyBorder="1" applyAlignment="1">
      <alignment horizontal="center"/>
    </xf>
    <xf numFmtId="0" fontId="5" fillId="0" borderId="1" xfId="0" applyFont="1" applyBorder="1" applyAlignment="1"/>
    <xf numFmtId="165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justify" vertical="justify"/>
    </xf>
    <xf numFmtId="0" fontId="11" fillId="0" borderId="6" xfId="0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165" fontId="11" fillId="0" borderId="1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" fontId="10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wrapText="1"/>
    </xf>
    <xf numFmtId="4" fontId="3" fillId="0" borderId="0" xfId="0" applyNumberFormat="1" applyFont="1" applyBorder="1" applyAlignment="1">
      <alignment horizontal="center" wrapText="1"/>
    </xf>
    <xf numFmtId="4" fontId="3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0" fillId="0" borderId="24" xfId="0" applyBorder="1">
      <alignment vertical="center"/>
    </xf>
    <xf numFmtId="4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5" fillId="0" borderId="16" xfId="0" applyFont="1" applyBorder="1" applyAlignment="1"/>
    <xf numFmtId="4" fontId="5" fillId="0" borderId="11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right"/>
    </xf>
    <xf numFmtId="165" fontId="15" fillId="0" borderId="14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4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6" fillId="0" borderId="0" xfId="0" applyFont="1" applyBorder="1" applyAlignment="1"/>
    <xf numFmtId="0" fontId="17" fillId="0" borderId="0" xfId="0" applyFont="1" applyBorder="1" applyAlignment="1">
      <alignment horizontal="right"/>
    </xf>
    <xf numFmtId="0" fontId="17" fillId="0" borderId="2" xfId="0" applyFont="1" applyBorder="1" applyAlignment="1">
      <alignment horizontal="center"/>
    </xf>
    <xf numFmtId="0" fontId="17" fillId="0" borderId="11" xfId="0" applyFont="1" applyBorder="1" applyAlignment="1">
      <alignment horizontal="right"/>
    </xf>
    <xf numFmtId="0" fontId="17" fillId="0" borderId="1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4" fontId="20" fillId="0" borderId="22" xfId="0" applyNumberFormat="1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4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4" fontId="23" fillId="0" borderId="6" xfId="0" applyNumberFormat="1" applyFont="1" applyBorder="1" applyAlignment="1">
      <alignment horizontal="right" vertical="center"/>
    </xf>
    <xf numFmtId="4" fontId="23" fillId="2" borderId="6" xfId="0" applyNumberFormat="1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4" fontId="23" fillId="0" borderId="8" xfId="0" applyNumberFormat="1" applyFont="1" applyBorder="1" applyAlignment="1">
      <alignment horizontal="right" vertical="center"/>
    </xf>
    <xf numFmtId="44" fontId="22" fillId="0" borderId="4" xfId="1" applyFont="1" applyBorder="1" applyAlignment="1" applyProtection="1">
      <alignment horizontal="center" vertical="center"/>
    </xf>
    <xf numFmtId="4" fontId="23" fillId="0" borderId="6" xfId="1" applyNumberFormat="1" applyFont="1" applyBorder="1" applyAlignment="1" applyProtection="1">
      <alignment horizontal="right" vertical="center"/>
    </xf>
    <xf numFmtId="4" fontId="23" fillId="2" borderId="6" xfId="0" applyNumberFormat="1" applyFont="1" applyFill="1" applyBorder="1" applyAlignment="1">
      <alignment horizontal="center" vertical="center" wrapText="1"/>
    </xf>
    <xf numFmtId="4" fontId="23" fillId="0" borderId="6" xfId="0" applyNumberFormat="1" applyFont="1" applyBorder="1" applyAlignment="1">
      <alignment horizontal="right" vertical="center" wrapText="1"/>
    </xf>
    <xf numFmtId="0" fontId="23" fillId="0" borderId="12" xfId="0" applyFont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/>
    </xf>
    <xf numFmtId="4" fontId="22" fillId="2" borderId="8" xfId="0" applyNumberFormat="1" applyFont="1" applyFill="1" applyBorder="1" applyAlignment="1">
      <alignment horizontal="right" vertical="center"/>
    </xf>
    <xf numFmtId="4" fontId="23" fillId="2" borderId="6" xfId="0" applyNumberFormat="1" applyFont="1" applyFill="1" applyBorder="1" applyAlignment="1">
      <alignment horizontal="right" vertical="center"/>
    </xf>
    <xf numFmtId="4" fontId="23" fillId="2" borderId="8" xfId="0" applyNumberFormat="1" applyFont="1" applyFill="1" applyBorder="1" applyAlignment="1">
      <alignment horizontal="right" vertical="center"/>
    </xf>
    <xf numFmtId="0" fontId="23" fillId="0" borderId="13" xfId="0" applyFont="1" applyBorder="1" applyAlignment="1">
      <alignment horizontal="center" vertical="center"/>
    </xf>
    <xf numFmtId="4" fontId="23" fillId="0" borderId="31" xfId="0" applyNumberFormat="1" applyFont="1" applyBorder="1" applyAlignment="1">
      <alignment horizontal="right" vertical="center" wrapText="1"/>
    </xf>
    <xf numFmtId="0" fontId="23" fillId="0" borderId="32" xfId="0" applyFont="1" applyBorder="1" applyAlignment="1">
      <alignment horizontal="center" vertical="center"/>
    </xf>
    <xf numFmtId="4" fontId="22" fillId="2" borderId="6" xfId="0" applyNumberFormat="1" applyFont="1" applyFill="1" applyBorder="1" applyAlignment="1">
      <alignment horizontal="right" vertical="center"/>
    </xf>
    <xf numFmtId="4" fontId="22" fillId="2" borderId="13" xfId="0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7" fillId="0" borderId="3" xfId="0" applyFont="1" applyBorder="1" applyAlignment="1"/>
    <xf numFmtId="0" fontId="17" fillId="0" borderId="27" xfId="0" applyFont="1" applyBorder="1" applyAlignment="1"/>
    <xf numFmtId="39" fontId="28" fillId="0" borderId="0" xfId="1" applyNumberFormat="1" applyFont="1" applyBorder="1" applyAlignment="1" applyProtection="1">
      <alignment horizontal="right"/>
    </xf>
    <xf numFmtId="0" fontId="28" fillId="0" borderId="0" xfId="0" applyFont="1" applyAlignment="1"/>
    <xf numFmtId="4" fontId="13" fillId="0" borderId="33" xfId="0" applyNumberFormat="1" applyFont="1" applyBorder="1" applyAlignment="1">
      <alignment horizontal="center" vertical="center"/>
    </xf>
    <xf numFmtId="0" fontId="14" fillId="0" borderId="6" xfId="0" applyFont="1" applyFill="1" applyBorder="1" applyAlignment="1" applyProtection="1">
      <alignment horizontal="center"/>
      <protection hidden="1"/>
    </xf>
    <xf numFmtId="165" fontId="14" fillId="0" borderId="6" xfId="1" applyNumberFormat="1" applyFont="1" applyBorder="1" applyAlignment="1" applyProtection="1">
      <alignment horizontal="center"/>
      <protection hidden="1"/>
    </xf>
    <xf numFmtId="0" fontId="23" fillId="0" borderId="6" xfId="0" applyFont="1" applyFill="1" applyBorder="1" applyAlignment="1" applyProtection="1">
      <alignment horizontal="center"/>
      <protection hidden="1"/>
    </xf>
    <xf numFmtId="165" fontId="23" fillId="0" borderId="6" xfId="1" applyNumberFormat="1" applyFont="1" applyBorder="1" applyAlignment="1" applyProtection="1">
      <alignment horizontal="center"/>
      <protection hidden="1"/>
    </xf>
    <xf numFmtId="4" fontId="23" fillId="0" borderId="6" xfId="1" applyNumberFormat="1" applyFont="1" applyBorder="1" applyAlignment="1" applyProtection="1">
      <alignment horizontal="right"/>
      <protection locked="0"/>
    </xf>
    <xf numFmtId="165" fontId="22" fillId="0" borderId="7" xfId="1" applyNumberFormat="1" applyFont="1" applyBorder="1" applyAlignment="1" applyProtection="1">
      <alignment horizontal="center"/>
      <protection locked="0"/>
    </xf>
    <xf numFmtId="165" fontId="22" fillId="0" borderId="12" xfId="1" applyNumberFormat="1" applyFont="1" applyBorder="1" applyAlignment="1" applyProtection="1">
      <alignment horizontal="center"/>
      <protection locked="0"/>
    </xf>
    <xf numFmtId="0" fontId="23" fillId="0" borderId="6" xfId="0" applyFont="1" applyBorder="1" applyAlignment="1" applyProtection="1">
      <protection hidden="1"/>
    </xf>
    <xf numFmtId="165" fontId="23" fillId="0" borderId="6" xfId="0" applyNumberFormat="1" applyFont="1" applyBorder="1" applyAlignment="1" applyProtection="1">
      <alignment horizontal="center"/>
      <protection hidden="1"/>
    </xf>
    <xf numFmtId="4" fontId="23" fillId="0" borderId="8" xfId="0" applyNumberFormat="1" applyFont="1" applyBorder="1" applyAlignment="1" applyProtection="1">
      <alignment horizontal="right"/>
      <protection locked="0"/>
    </xf>
    <xf numFmtId="0" fontId="30" fillId="3" borderId="4" xfId="0" applyFont="1" applyFill="1" applyBorder="1" applyAlignment="1" applyProtection="1">
      <alignment horizontal="center" vertical="center"/>
      <protection hidden="1"/>
    </xf>
    <xf numFmtId="0" fontId="1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30" fillId="3" borderId="21" xfId="0" applyFont="1" applyFill="1" applyBorder="1" applyAlignment="1" applyProtection="1">
      <alignment horizontal="center"/>
      <protection hidden="1"/>
    </xf>
    <xf numFmtId="0" fontId="31" fillId="3" borderId="22" xfId="0" applyFont="1" applyFill="1" applyBorder="1" applyAlignment="1" applyProtection="1">
      <protection hidden="1"/>
    </xf>
    <xf numFmtId="165" fontId="31" fillId="3" borderId="22" xfId="0" applyNumberFormat="1" applyFont="1" applyFill="1" applyBorder="1" applyAlignment="1" applyProtection="1">
      <alignment horizontal="center"/>
      <protection hidden="1"/>
    </xf>
    <xf numFmtId="165" fontId="31" fillId="3" borderId="23" xfId="0" applyNumberFormat="1" applyFont="1" applyFill="1" applyBorder="1" applyAlignment="1" applyProtection="1">
      <alignment horizontal="center"/>
      <protection locked="0"/>
    </xf>
    <xf numFmtId="0" fontId="25" fillId="0" borderId="4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22" fillId="0" borderId="32" xfId="0" applyFont="1" applyBorder="1" applyAlignment="1">
      <alignment horizontal="center" vertical="center"/>
    </xf>
    <xf numFmtId="4" fontId="23" fillId="2" borderId="33" xfId="0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/>
    </xf>
    <xf numFmtId="4" fontId="28" fillId="2" borderId="10" xfId="0" applyNumberFormat="1" applyFont="1" applyFill="1" applyBorder="1" applyAlignment="1">
      <alignment horizontal="right"/>
    </xf>
    <xf numFmtId="4" fontId="28" fillId="0" borderId="1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2" fontId="35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36" fillId="0" borderId="2" xfId="0" applyFont="1" applyBorder="1" applyAlignment="1">
      <alignment horizontal="center" vertical="center"/>
    </xf>
    <xf numFmtId="0" fontId="37" fillId="0" borderId="0" xfId="0" applyFont="1" applyBorder="1" applyAlignment="1"/>
    <xf numFmtId="0" fontId="23" fillId="0" borderId="0" xfId="0" applyFont="1" applyBorder="1" applyAlignment="1"/>
    <xf numFmtId="0" fontId="20" fillId="0" borderId="1" xfId="0" applyFont="1" applyBorder="1" applyAlignment="1">
      <alignment horizontal="justify" vertical="justify"/>
    </xf>
    <xf numFmtId="44" fontId="24" fillId="0" borderId="4" xfId="1" applyNumberFormat="1" applyFont="1" applyBorder="1" applyAlignment="1" applyProtection="1">
      <alignment horizontal="right" vertical="center"/>
      <protection locked="0"/>
    </xf>
    <xf numFmtId="44" fontId="30" fillId="3" borderId="30" xfId="1" applyNumberFormat="1" applyFont="1" applyFill="1" applyBorder="1" applyAlignment="1" applyProtection="1">
      <alignment vertical="center"/>
      <protection locked="0"/>
    </xf>
    <xf numFmtId="0" fontId="2" fillId="0" borderId="1" xfId="0" applyFont="1" applyBorder="1" applyAlignment="1"/>
    <xf numFmtId="0" fontId="23" fillId="0" borderId="32" xfId="0" applyFont="1" applyBorder="1" applyAlignment="1">
      <alignment horizontal="center" vertical="center" wrapText="1"/>
    </xf>
    <xf numFmtId="0" fontId="10" fillId="0" borderId="32" xfId="0" applyFont="1" applyBorder="1" applyAlignment="1">
      <alignment vertical="center"/>
    </xf>
    <xf numFmtId="0" fontId="23" fillId="0" borderId="32" xfId="0" applyFont="1" applyBorder="1" applyAlignment="1" applyProtection="1">
      <alignment horizontal="center" vertical="center"/>
      <protection hidden="1"/>
    </xf>
    <xf numFmtId="0" fontId="20" fillId="0" borderId="21" xfId="0" applyFont="1" applyBorder="1" applyAlignment="1">
      <alignment horizontal="center"/>
    </xf>
    <xf numFmtId="44" fontId="27" fillId="0" borderId="7" xfId="0" applyNumberFormat="1" applyFont="1" applyBorder="1" applyAlignment="1">
      <alignment horizontal="right"/>
    </xf>
    <xf numFmtId="44" fontId="24" fillId="0" borderId="7" xfId="1" applyFont="1" applyBorder="1" applyAlignment="1" applyProtection="1">
      <alignment horizontal="center" vertical="center"/>
    </xf>
    <xf numFmtId="44" fontId="24" fillId="0" borderId="12" xfId="1" applyFont="1" applyBorder="1" applyAlignment="1" applyProtection="1">
      <alignment horizontal="center" vertical="center"/>
    </xf>
    <xf numFmtId="44" fontId="24" fillId="0" borderId="15" xfId="1" applyFont="1" applyBorder="1" applyAlignment="1" applyProtection="1">
      <alignment horizontal="center" vertical="center"/>
    </xf>
    <xf numFmtId="0" fontId="23" fillId="0" borderId="32" xfId="0" applyNumberFormat="1" applyFont="1" applyBorder="1" applyAlignment="1" applyProtection="1">
      <alignment horizontal="center" vertical="center"/>
      <protection hidden="1"/>
    </xf>
    <xf numFmtId="0" fontId="36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8" fillId="0" borderId="1" xfId="0" applyFont="1" applyBorder="1" applyAlignment="1"/>
    <xf numFmtId="0" fontId="20" fillId="0" borderId="1" xfId="0" applyFont="1" applyBorder="1" applyAlignment="1"/>
    <xf numFmtId="0" fontId="16" fillId="0" borderId="1" xfId="0" applyFont="1" applyBorder="1" applyAlignment="1">
      <alignment vertical="justify"/>
    </xf>
    <xf numFmtId="1" fontId="24" fillId="0" borderId="35" xfId="0" applyNumberFormat="1" applyFont="1" applyFill="1" applyBorder="1" applyAlignment="1" applyProtection="1">
      <alignment horizontal="center" vertical="center"/>
      <protection hidden="1"/>
    </xf>
    <xf numFmtId="0" fontId="23" fillId="0" borderId="10" xfId="0" applyFont="1" applyFill="1" applyBorder="1" applyAlignment="1" applyProtection="1">
      <protection hidden="1"/>
    </xf>
    <xf numFmtId="165" fontId="23" fillId="0" borderId="10" xfId="0" applyNumberFormat="1" applyFont="1" applyFill="1" applyBorder="1" applyAlignment="1" applyProtection="1">
      <alignment horizontal="center"/>
      <protection hidden="1"/>
    </xf>
    <xf numFmtId="4" fontId="23" fillId="0" borderId="10" xfId="0" applyNumberFormat="1" applyFont="1" applyFill="1" applyBorder="1" applyAlignment="1" applyProtection="1">
      <alignment horizontal="right"/>
      <protection locked="0"/>
    </xf>
    <xf numFmtId="165" fontId="22" fillId="0" borderId="12" xfId="1" applyNumberFormat="1" applyFont="1" applyFill="1" applyBorder="1" applyAlignment="1" applyProtection="1">
      <alignment horizontal="center"/>
      <protection locked="0"/>
    </xf>
    <xf numFmtId="0" fontId="21" fillId="0" borderId="32" xfId="0" applyFont="1" applyBorder="1" applyAlignment="1">
      <alignment horizontal="center" vertical="center"/>
    </xf>
    <xf numFmtId="44" fontId="30" fillId="0" borderId="4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0" fillId="0" borderId="1" xfId="0" applyFont="1" applyBorder="1" applyAlignment="1">
      <alignment horizontal="justify" vertical="justify"/>
    </xf>
    <xf numFmtId="0" fontId="11" fillId="0" borderId="0" xfId="0" applyFont="1" applyBorder="1" applyAlignment="1">
      <alignment horizontal="justify" vertical="justify"/>
    </xf>
    <xf numFmtId="0" fontId="11" fillId="0" borderId="2" xfId="0" applyFont="1" applyBorder="1" applyAlignment="1">
      <alignment horizontal="justify" vertical="justify"/>
    </xf>
    <xf numFmtId="0" fontId="22" fillId="0" borderId="6" xfId="0" applyFont="1" applyBorder="1" applyAlignment="1">
      <alignment horizontal="justify" vertical="center"/>
    </xf>
    <xf numFmtId="0" fontId="23" fillId="0" borderId="6" xfId="0" applyFont="1" applyBorder="1" applyAlignment="1">
      <alignment horizontal="justify" vertical="center"/>
    </xf>
    <xf numFmtId="0" fontId="22" fillId="0" borderId="6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justify" vertical="center" wrapText="1"/>
    </xf>
    <xf numFmtId="0" fontId="22" fillId="0" borderId="6" xfId="0" applyFont="1" applyBorder="1" applyAlignment="1">
      <alignment horizontal="justify" vertical="center" wrapText="1"/>
    </xf>
    <xf numFmtId="4" fontId="23" fillId="2" borderId="36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right" vertical="center" wrapText="1"/>
    </xf>
    <xf numFmtId="4" fontId="23" fillId="3" borderId="33" xfId="0" applyNumberFormat="1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4" fontId="22" fillId="3" borderId="6" xfId="0" applyNumberFormat="1" applyFont="1" applyFill="1" applyBorder="1" applyAlignment="1">
      <alignment horizontal="right" vertical="center"/>
    </xf>
    <xf numFmtId="4" fontId="23" fillId="3" borderId="8" xfId="0" applyNumberFormat="1" applyFont="1" applyFill="1" applyBorder="1" applyAlignment="1">
      <alignment horizontal="right" vertical="center" wrapText="1"/>
    </xf>
    <xf numFmtId="44" fontId="24" fillId="3" borderId="4" xfId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" fontId="36" fillId="0" borderId="0" xfId="0" applyNumberFormat="1" applyFont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49" fontId="25" fillId="0" borderId="15" xfId="0" applyNumberFormat="1" applyFont="1" applyBorder="1" applyAlignment="1">
      <alignment horizontal="center" vertical="center"/>
    </xf>
    <xf numFmtId="49" fontId="25" fillId="0" borderId="2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justify" vertical="justify"/>
    </xf>
    <xf numFmtId="0" fontId="17" fillId="0" borderId="2" xfId="0" applyFont="1" applyBorder="1" applyAlignment="1">
      <alignment horizontal="justify" vertical="justify"/>
    </xf>
    <xf numFmtId="0" fontId="25" fillId="0" borderId="9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4" fontId="36" fillId="0" borderId="0" xfId="0" applyNumberFormat="1" applyFont="1" applyBorder="1" applyAlignment="1">
      <alignment horizontal="center" vertical="center"/>
    </xf>
    <xf numFmtId="4" fontId="36" fillId="0" borderId="2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0" fillId="0" borderId="24" xfId="0" applyFont="1" applyBorder="1" applyAlignment="1">
      <alignment horizontal="justify" vertical="justify"/>
    </xf>
    <xf numFmtId="0" fontId="20" fillId="0" borderId="25" xfId="0" applyFont="1" applyBorder="1" applyAlignment="1">
      <alignment horizontal="justify" vertical="justify"/>
    </xf>
    <xf numFmtId="0" fontId="20" fillId="0" borderId="26" xfId="0" applyFont="1" applyBorder="1" applyAlignment="1">
      <alignment horizontal="justify" vertical="justify"/>
    </xf>
    <xf numFmtId="0" fontId="16" fillId="0" borderId="28" xfId="0" applyFont="1" applyBorder="1" applyAlignment="1">
      <alignment horizontal="left" vertical="justify"/>
    </xf>
    <xf numFmtId="0" fontId="16" fillId="0" borderId="29" xfId="0" applyFont="1" applyBorder="1" applyAlignment="1">
      <alignment horizontal="left" vertical="justify"/>
    </xf>
    <xf numFmtId="0" fontId="16" fillId="0" borderId="30" xfId="0" applyFont="1" applyBorder="1" applyAlignment="1">
      <alignment horizontal="left" vertical="justify"/>
    </xf>
    <xf numFmtId="0" fontId="11" fillId="0" borderId="28" xfId="0" applyFont="1" applyBorder="1" applyAlignment="1">
      <alignment horizontal="justify" vertical="justify"/>
    </xf>
    <xf numFmtId="0" fontId="11" fillId="0" borderId="29" xfId="0" applyFont="1" applyBorder="1" applyAlignment="1">
      <alignment horizontal="justify" vertical="justify"/>
    </xf>
    <xf numFmtId="0" fontId="11" fillId="0" borderId="30" xfId="0" applyFont="1" applyBorder="1" applyAlignment="1">
      <alignment horizontal="justify" vertical="justify"/>
    </xf>
    <xf numFmtId="0" fontId="0" fillId="0" borderId="25" xfId="0" applyBorder="1">
      <alignment vertic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18" fillId="0" borderId="11" xfId="0" applyFont="1" applyBorder="1" applyAlignment="1"/>
    <xf numFmtId="0" fontId="17" fillId="0" borderId="37" xfId="0" applyFont="1" applyBorder="1" applyAlignment="1"/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33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" fontId="28" fillId="0" borderId="38" xfId="0" applyNumberFormat="1" applyFont="1" applyBorder="1" applyAlignment="1">
      <alignment horizontal="center"/>
    </xf>
    <xf numFmtId="4" fontId="23" fillId="2" borderId="33" xfId="0" applyNumberFormat="1" applyFont="1" applyFill="1" applyBorder="1" applyAlignment="1">
      <alignment horizontal="center" vertical="center"/>
    </xf>
    <xf numFmtId="4" fontId="10" fillId="0" borderId="33" xfId="0" applyNumberFormat="1" applyFont="1" applyBorder="1" applyAlignment="1">
      <alignment horizontal="center" vertical="center"/>
    </xf>
    <xf numFmtId="2" fontId="23" fillId="0" borderId="38" xfId="0" applyNumberFormat="1" applyFont="1" applyFill="1" applyBorder="1" applyAlignment="1" applyProtection="1">
      <alignment horizontal="center"/>
      <protection hidden="1"/>
    </xf>
    <xf numFmtId="10" fontId="23" fillId="0" borderId="33" xfId="0" applyNumberFormat="1" applyFont="1" applyFill="1" applyBorder="1" applyAlignment="1" applyProtection="1">
      <alignment horizontal="center"/>
      <protection hidden="1"/>
    </xf>
    <xf numFmtId="10" fontId="14" fillId="0" borderId="33" xfId="0" applyNumberFormat="1" applyFont="1" applyFill="1" applyBorder="1" applyAlignment="1" applyProtection="1">
      <alignment horizontal="center"/>
      <protection hidden="1"/>
    </xf>
    <xf numFmtId="0" fontId="22" fillId="0" borderId="33" xfId="0" applyFont="1" applyFill="1" applyBorder="1" applyAlignment="1" applyProtection="1">
      <alignment horizontal="center"/>
      <protection hidden="1"/>
    </xf>
    <xf numFmtId="4" fontId="10" fillId="0" borderId="3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right" vertical="center" wrapText="1"/>
    </xf>
    <xf numFmtId="0" fontId="2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4" fillId="0" borderId="6" xfId="0" applyFont="1" applyFill="1" applyBorder="1" applyAlignment="1" applyProtection="1">
      <protection hidden="1"/>
    </xf>
    <xf numFmtId="4" fontId="28" fillId="0" borderId="6" xfId="0" applyNumberFormat="1" applyFont="1" applyFill="1" applyBorder="1" applyAlignment="1">
      <alignment vertical="center" wrapText="1"/>
    </xf>
    <xf numFmtId="4" fontId="28" fillId="0" borderId="6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 wrapText="1"/>
    </xf>
    <xf numFmtId="4" fontId="28" fillId="0" borderId="6" xfId="0" applyNumberFormat="1" applyFont="1" applyFill="1" applyBorder="1" applyAlignment="1">
      <alignment horizontal="left" vertical="center" wrapText="1"/>
    </xf>
    <xf numFmtId="0" fontId="22" fillId="0" borderId="6" xfId="0" applyFont="1" applyBorder="1" applyAlignment="1" applyProtection="1">
      <alignment horizontal="right"/>
      <protection hidden="1"/>
    </xf>
    <xf numFmtId="0" fontId="22" fillId="0" borderId="10" xfId="0" applyFont="1" applyBorder="1" applyAlignment="1">
      <alignment horizontal="right" vertical="center" wrapText="1"/>
    </xf>
    <xf numFmtId="0" fontId="24" fillId="0" borderId="13" xfId="0" applyFont="1" applyBorder="1" applyAlignment="1">
      <alignment horizontal="right" vertical="center" wrapText="1"/>
    </xf>
    <xf numFmtId="0" fontId="10" fillId="0" borderId="10" xfId="0" applyFont="1" applyBorder="1" applyAlignment="1">
      <alignment vertical="center"/>
    </xf>
    <xf numFmtId="4" fontId="3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/>
    <xf numFmtId="0" fontId="5" fillId="0" borderId="0" xfId="0" applyFont="1" applyBorder="1" applyAlignment="1"/>
    <xf numFmtId="0" fontId="5" fillId="0" borderId="11" xfId="0" applyFont="1" applyBorder="1" applyAlignment="1"/>
    <xf numFmtId="0" fontId="10" fillId="0" borderId="35" xfId="0" applyFont="1" applyBorder="1" applyAlignment="1">
      <alignment vertical="center"/>
    </xf>
    <xf numFmtId="0" fontId="19" fillId="0" borderId="1" xfId="0" applyFont="1" applyBorder="1" applyAlignment="1"/>
    <xf numFmtId="0" fontId="20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2" fontId="23" fillId="0" borderId="5" xfId="0" applyNumberFormat="1" applyFont="1" applyBorder="1" applyAlignment="1">
      <alignment horizontal="justify" vertical="center"/>
    </xf>
    <xf numFmtId="0" fontId="23" fillId="0" borderId="1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justify" vertical="center"/>
    </xf>
    <xf numFmtId="4" fontId="23" fillId="2" borderId="17" xfId="0" applyNumberFormat="1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4" fontId="23" fillId="0" borderId="17" xfId="0" applyNumberFormat="1" applyFont="1" applyBorder="1" applyAlignment="1">
      <alignment horizontal="right" vertical="center"/>
    </xf>
    <xf numFmtId="0" fontId="23" fillId="0" borderId="40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/>
    </xf>
    <xf numFmtId="4" fontId="20" fillId="0" borderId="42" xfId="0" applyNumberFormat="1" applyFont="1" applyBorder="1" applyAlignment="1">
      <alignment horizontal="center"/>
    </xf>
    <xf numFmtId="0" fontId="20" fillId="0" borderId="42" xfId="0" applyFont="1" applyBorder="1" applyAlignment="1">
      <alignment horizontal="center"/>
    </xf>
    <xf numFmtId="0" fontId="20" fillId="0" borderId="42" xfId="0" applyFont="1" applyBorder="1" applyAlignment="1">
      <alignment horizontal="right"/>
    </xf>
    <xf numFmtId="0" fontId="20" fillId="0" borderId="40" xfId="0" applyFont="1" applyBorder="1" applyAlignment="1">
      <alignment horizont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justify" vertical="center" wrapText="1"/>
    </xf>
    <xf numFmtId="4" fontId="23" fillId="2" borderId="19" xfId="0" applyNumberFormat="1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4" fontId="23" fillId="0" borderId="19" xfId="0" applyNumberFormat="1" applyFont="1" applyBorder="1" applyAlignment="1">
      <alignment horizontal="right" vertical="center" wrapText="1"/>
    </xf>
    <xf numFmtId="4" fontId="23" fillId="0" borderId="19" xfId="0" applyNumberFormat="1" applyFont="1" applyBorder="1" applyAlignment="1">
      <alignment horizontal="right" vertical="center"/>
    </xf>
    <xf numFmtId="0" fontId="23" fillId="0" borderId="20" xfId="0" applyFont="1" applyBorder="1" applyAlignment="1">
      <alignment horizontal="center" vertical="center" wrapText="1"/>
    </xf>
  </cellXfs>
  <cellStyles count="5">
    <cellStyle name="Moneda" xfId="1" builtinId="4"/>
    <cellStyle name="Moneda 3" xfId="3" xr:uid="{D679945E-9746-4044-813F-BFC186E511CB}"/>
    <cellStyle name="Normal" xfId="0" builtinId="0"/>
    <cellStyle name="Normal 2" xfId="4" xr:uid="{B34352EC-82BF-415E-B295-70B8CDC2D08F}"/>
    <cellStyle name="Normal 20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52917</xdr:rowOff>
    </xdr:from>
    <xdr:to>
      <xdr:col>1</xdr:col>
      <xdr:colOff>3729025</xdr:colOff>
      <xdr:row>5</xdr:row>
      <xdr:rowOff>0</xdr:rowOff>
    </xdr:to>
    <xdr:pic>
      <xdr:nvPicPr>
        <xdr:cNvPr id="2" name="dnn_dnnLOGO_imgLogo" descr="Junta Central Electoral de la República Dominicana - JCE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958" y="52917"/>
          <a:ext cx="3617900" cy="931333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tabSelected="1" zoomScale="90" zoomScaleNormal="90" workbookViewId="0">
      <selection activeCell="D12" sqref="D12"/>
    </sheetView>
  </sheetViews>
  <sheetFormatPr baseColWidth="10" defaultColWidth="9" defaultRowHeight="15" x14ac:dyDescent="0.25"/>
  <cols>
    <col min="1" max="1" width="11.140625" customWidth="1"/>
    <col min="2" max="2" width="66.5703125" customWidth="1"/>
    <col min="3" max="3" width="12" style="48" customWidth="1"/>
    <col min="4" max="4" width="12" style="13" customWidth="1"/>
    <col min="5" max="5" width="16.140625" style="13" customWidth="1"/>
    <col min="6" max="6" width="17.28515625" style="16" customWidth="1"/>
    <col min="7" max="7" width="36.5703125" style="13" customWidth="1"/>
    <col min="8" max="8" width="10"/>
    <col min="9" max="9" width="23.42578125" customWidth="1"/>
    <col min="10" max="256" width="10" customWidth="1"/>
  </cols>
  <sheetData>
    <row r="1" spans="1:7" x14ac:dyDescent="0.25">
      <c r="A1" s="51"/>
      <c r="B1" s="216"/>
      <c r="C1" s="52"/>
      <c r="D1" s="53"/>
      <c r="E1" s="53"/>
      <c r="F1" s="54"/>
      <c r="G1" s="55"/>
    </row>
    <row r="2" spans="1:7" s="1" customFormat="1" ht="14.25" x14ac:dyDescent="0.2">
      <c r="A2" s="67"/>
      <c r="B2" s="217"/>
      <c r="C2" s="62"/>
      <c r="D2" s="63"/>
      <c r="E2" s="63"/>
      <c r="F2" s="64"/>
      <c r="G2" s="68"/>
    </row>
    <row r="3" spans="1:7" s="1" customFormat="1" ht="14.25" x14ac:dyDescent="0.2">
      <c r="A3" s="67"/>
      <c r="B3" s="217"/>
      <c r="C3" s="62"/>
      <c r="D3" s="63"/>
      <c r="E3" s="63"/>
      <c r="F3" s="64"/>
      <c r="G3" s="68"/>
    </row>
    <row r="4" spans="1:7" s="1" customFormat="1" thickBot="1" x14ac:dyDescent="0.25">
      <c r="A4" s="67"/>
      <c r="B4" s="217"/>
      <c r="C4" s="62"/>
      <c r="D4" s="63"/>
      <c r="E4" s="63"/>
      <c r="F4" s="64"/>
      <c r="G4" s="68"/>
    </row>
    <row r="5" spans="1:7" s="1" customFormat="1" ht="19.5" thickBot="1" x14ac:dyDescent="0.3">
      <c r="A5" s="144"/>
      <c r="B5" s="218"/>
      <c r="C5" s="62"/>
      <c r="D5" s="63"/>
      <c r="E5" s="127" t="s">
        <v>4</v>
      </c>
      <c r="F5" s="127" t="s">
        <v>5</v>
      </c>
      <c r="G5" s="127" t="s">
        <v>6</v>
      </c>
    </row>
    <row r="6" spans="1:7" s="1" customFormat="1" ht="20.25" x14ac:dyDescent="0.2">
      <c r="A6" s="157"/>
      <c r="B6" s="206" t="s">
        <v>13</v>
      </c>
      <c r="C6" s="206"/>
      <c r="D6" s="66"/>
      <c r="E6" s="200">
        <v>9</v>
      </c>
      <c r="F6" s="202">
        <v>8</v>
      </c>
      <c r="G6" s="196" t="s">
        <v>19</v>
      </c>
    </row>
    <row r="7" spans="1:7" s="1" customFormat="1" ht="15.75" thickBot="1" x14ac:dyDescent="0.25">
      <c r="A7" s="158"/>
      <c r="B7" s="219"/>
      <c r="C7" s="65"/>
      <c r="D7" s="66"/>
      <c r="E7" s="201"/>
      <c r="F7" s="203"/>
      <c r="G7" s="197"/>
    </row>
    <row r="8" spans="1:7" s="1" customFormat="1" ht="20.25" thickBot="1" x14ac:dyDescent="0.4">
      <c r="A8" s="159"/>
      <c r="B8" s="221" t="s">
        <v>40</v>
      </c>
      <c r="C8" s="70"/>
      <c r="D8" s="70"/>
      <c r="E8" s="66"/>
      <c r="F8" s="71"/>
      <c r="G8" s="72"/>
    </row>
    <row r="9" spans="1:7" s="35" customFormat="1" ht="37.5" customHeight="1" thickBot="1" x14ac:dyDescent="0.3">
      <c r="A9" s="141"/>
      <c r="B9" s="207" t="s">
        <v>41</v>
      </c>
      <c r="C9" s="208"/>
      <c r="D9" s="208"/>
      <c r="E9" s="209"/>
      <c r="F9" s="198"/>
      <c r="G9" s="199"/>
    </row>
    <row r="10" spans="1:7" s="35" customFormat="1" ht="20.25" customHeight="1" thickBot="1" x14ac:dyDescent="0.3">
      <c r="A10" s="160"/>
      <c r="B10" s="210" t="s">
        <v>48</v>
      </c>
      <c r="C10" s="211"/>
      <c r="D10" s="211"/>
      <c r="E10" s="212"/>
      <c r="F10" s="198"/>
      <c r="G10" s="199"/>
    </row>
    <row r="11" spans="1:7" s="1" customFormat="1" thickBot="1" x14ac:dyDescent="0.25">
      <c r="A11" s="251"/>
      <c r="B11" s="220"/>
      <c r="C11" s="105"/>
      <c r="D11" s="106"/>
      <c r="E11" s="69"/>
      <c r="F11" s="73"/>
      <c r="G11" s="74"/>
    </row>
    <row r="12" spans="1:7" s="8" customFormat="1" ht="19.5" thickBot="1" x14ac:dyDescent="0.35">
      <c r="A12" s="222" t="s">
        <v>0</v>
      </c>
      <c r="B12" s="148" t="s">
        <v>1</v>
      </c>
      <c r="C12" s="77" t="s">
        <v>12</v>
      </c>
      <c r="D12" s="76" t="s">
        <v>18</v>
      </c>
      <c r="E12" s="76" t="s">
        <v>11</v>
      </c>
      <c r="F12" s="76" t="s">
        <v>2</v>
      </c>
      <c r="G12" s="78" t="s">
        <v>3</v>
      </c>
    </row>
    <row r="13" spans="1:7" s="8" customFormat="1" ht="19.5" thickBot="1" x14ac:dyDescent="0.35">
      <c r="A13" s="269"/>
      <c r="B13" s="270"/>
      <c r="C13" s="271"/>
      <c r="D13" s="272"/>
      <c r="E13" s="272"/>
      <c r="F13" s="273"/>
      <c r="G13" s="274"/>
    </row>
    <row r="14" spans="1:7" s="8" customFormat="1" ht="21" thickBot="1" x14ac:dyDescent="0.3">
      <c r="A14" s="166" t="s">
        <v>28</v>
      </c>
      <c r="B14" s="79" t="s">
        <v>62</v>
      </c>
      <c r="C14" s="223"/>
      <c r="D14" s="81"/>
      <c r="E14" s="81"/>
      <c r="F14" s="82"/>
      <c r="G14" s="83"/>
    </row>
    <row r="15" spans="1:7" s="8" customFormat="1" ht="18.75" x14ac:dyDescent="0.25">
      <c r="A15" s="252"/>
      <c r="B15" s="224"/>
      <c r="C15" s="80"/>
      <c r="D15" s="81"/>
      <c r="E15" s="81"/>
      <c r="F15" s="82"/>
      <c r="G15" s="83"/>
    </row>
    <row r="16" spans="1:7" s="2" customFormat="1" ht="16.5" customHeight="1" x14ac:dyDescent="0.25">
      <c r="A16" s="253">
        <v>1</v>
      </c>
      <c r="B16" s="172" t="s">
        <v>20</v>
      </c>
      <c r="C16" s="84"/>
      <c r="D16" s="85"/>
      <c r="E16" s="85"/>
      <c r="F16" s="86"/>
      <c r="G16" s="254"/>
    </row>
    <row r="17" spans="1:16" s="2" customFormat="1" ht="18.75" customHeight="1" x14ac:dyDescent="0.25">
      <c r="A17" s="255">
        <f>A16+0.01</f>
        <v>1.01</v>
      </c>
      <c r="B17" s="173" t="s">
        <v>58</v>
      </c>
      <c r="C17" s="87">
        <v>147.08000000000001</v>
      </c>
      <c r="D17" s="88" t="s">
        <v>7</v>
      </c>
      <c r="E17" s="86"/>
      <c r="F17" s="86"/>
      <c r="G17" s="254"/>
    </row>
    <row r="18" spans="1:16" s="2" customFormat="1" ht="21.75" customHeight="1" x14ac:dyDescent="0.25">
      <c r="A18" s="255">
        <f t="shared" ref="A18:A20" si="0">A17+0.01</f>
        <v>1.02</v>
      </c>
      <c r="B18" s="173" t="s">
        <v>63</v>
      </c>
      <c r="C18" s="87">
        <v>1</v>
      </c>
      <c r="D18" s="85" t="s">
        <v>8</v>
      </c>
      <c r="E18" s="86"/>
      <c r="F18" s="86"/>
      <c r="G18" s="254"/>
    </row>
    <row r="19" spans="1:16" s="2" customFormat="1" ht="21.75" customHeight="1" x14ac:dyDescent="0.25">
      <c r="A19" s="255">
        <f>A18+0.01</f>
        <v>1.03</v>
      </c>
      <c r="B19" s="173" t="s">
        <v>59</v>
      </c>
      <c r="C19" s="87">
        <v>1</v>
      </c>
      <c r="D19" s="85" t="s">
        <v>8</v>
      </c>
      <c r="E19" s="86"/>
      <c r="F19" s="86"/>
      <c r="G19" s="254"/>
    </row>
    <row r="20" spans="1:16" s="2" customFormat="1" ht="36" customHeight="1" thickBot="1" x14ac:dyDescent="0.3">
      <c r="A20" s="255">
        <f t="shared" si="0"/>
        <v>1.04</v>
      </c>
      <c r="B20" s="173" t="s">
        <v>64</v>
      </c>
      <c r="C20" s="87">
        <v>1</v>
      </c>
      <c r="D20" s="85" t="s">
        <v>8</v>
      </c>
      <c r="E20" s="86"/>
      <c r="F20" s="86"/>
      <c r="G20" s="256"/>
    </row>
    <row r="21" spans="1:16" s="2" customFormat="1" ht="16.5" customHeight="1" thickBot="1" x14ac:dyDescent="0.3">
      <c r="A21" s="257"/>
      <c r="B21" s="174" t="s">
        <v>14</v>
      </c>
      <c r="C21" s="87"/>
      <c r="D21" s="85"/>
      <c r="E21" s="86"/>
      <c r="F21" s="89"/>
      <c r="G21" s="90">
        <f>SUM(F17:F20)</f>
        <v>0</v>
      </c>
    </row>
    <row r="22" spans="1:16" s="2" customFormat="1" ht="16.5" customHeight="1" x14ac:dyDescent="0.25">
      <c r="A22" s="253">
        <v>2</v>
      </c>
      <c r="B22" s="172" t="s">
        <v>15</v>
      </c>
      <c r="C22" s="87"/>
      <c r="D22" s="85"/>
      <c r="E22" s="91"/>
      <c r="F22" s="91"/>
      <c r="G22" s="258"/>
    </row>
    <row r="23" spans="1:16" s="19" customFormat="1" ht="38.25" customHeight="1" x14ac:dyDescent="0.3">
      <c r="A23" s="259">
        <f>A22+0.01</f>
        <v>2.0099999999999998</v>
      </c>
      <c r="B23" s="175" t="s">
        <v>21</v>
      </c>
      <c r="C23" s="92">
        <v>66.17</v>
      </c>
      <c r="D23" s="88" t="s">
        <v>10</v>
      </c>
      <c r="E23" s="86"/>
      <c r="F23" s="86"/>
      <c r="G23" s="254"/>
      <c r="H23" s="18"/>
      <c r="I23" s="18"/>
      <c r="J23" s="18"/>
      <c r="K23" s="18"/>
      <c r="L23" s="18"/>
      <c r="M23" s="18"/>
      <c r="N23" s="18"/>
      <c r="O23" s="18"/>
      <c r="P23" s="18"/>
    </row>
    <row r="24" spans="1:16" s="22" customFormat="1" ht="41.25" customHeight="1" x14ac:dyDescent="0.25">
      <c r="A24" s="259">
        <f t="shared" ref="A24:A29" si="1">A23+0.01</f>
        <v>2.0199999999999996</v>
      </c>
      <c r="B24" s="175" t="s">
        <v>22</v>
      </c>
      <c r="C24" s="92">
        <v>30.59</v>
      </c>
      <c r="D24" s="88" t="s">
        <v>10</v>
      </c>
      <c r="E24" s="86"/>
      <c r="F24" s="86"/>
      <c r="G24" s="260"/>
      <c r="H24" s="20"/>
      <c r="I24" s="20"/>
      <c r="J24" s="20"/>
      <c r="K24" s="20"/>
      <c r="L24" s="20"/>
      <c r="M24" s="21"/>
      <c r="N24" s="21"/>
      <c r="O24" s="21"/>
      <c r="P24" s="21"/>
    </row>
    <row r="25" spans="1:16" s="19" customFormat="1" ht="42.75" customHeight="1" x14ac:dyDescent="0.3">
      <c r="A25" s="259">
        <f t="shared" si="1"/>
        <v>2.0299999999999994</v>
      </c>
      <c r="B25" s="175" t="s">
        <v>65</v>
      </c>
      <c r="C25" s="92">
        <v>735.25</v>
      </c>
      <c r="D25" s="88" t="s">
        <v>10</v>
      </c>
      <c r="E25" s="93"/>
      <c r="F25" s="86"/>
      <c r="G25" s="260"/>
      <c r="H25" s="23"/>
      <c r="I25" s="23"/>
      <c r="J25" s="23"/>
      <c r="K25" s="23"/>
      <c r="L25" s="23"/>
      <c r="M25" s="18"/>
      <c r="N25" s="18"/>
      <c r="O25" s="18"/>
      <c r="P25" s="18"/>
    </row>
    <row r="26" spans="1:16" s="19" customFormat="1" ht="59.25" customHeight="1" x14ac:dyDescent="0.3">
      <c r="A26" s="259">
        <f t="shared" si="1"/>
        <v>2.0399999999999991</v>
      </c>
      <c r="B26" s="175" t="s">
        <v>66</v>
      </c>
      <c r="C26" s="92">
        <v>87.94</v>
      </c>
      <c r="D26" s="88" t="s">
        <v>10</v>
      </c>
      <c r="E26" s="93"/>
      <c r="F26" s="86"/>
      <c r="G26" s="260"/>
      <c r="H26" s="23"/>
      <c r="I26" s="23"/>
      <c r="J26" s="23"/>
      <c r="K26" s="23"/>
      <c r="L26" s="23"/>
      <c r="M26" s="24"/>
      <c r="N26" s="24"/>
      <c r="O26" s="24"/>
      <c r="P26" s="24"/>
    </row>
    <row r="27" spans="1:16" s="19" customFormat="1" ht="40.5" customHeight="1" x14ac:dyDescent="0.3">
      <c r="A27" s="259">
        <f t="shared" si="1"/>
        <v>2.0499999999999989</v>
      </c>
      <c r="B27" s="175" t="s">
        <v>67</v>
      </c>
      <c r="C27" s="92">
        <v>35.29</v>
      </c>
      <c r="D27" s="88" t="s">
        <v>10</v>
      </c>
      <c r="E27" s="93"/>
      <c r="F27" s="86"/>
      <c r="G27" s="260"/>
      <c r="H27" s="23"/>
      <c r="I27" s="23"/>
      <c r="J27" s="23"/>
      <c r="K27" s="23"/>
      <c r="L27" s="23"/>
      <c r="M27" s="24"/>
      <c r="N27" s="24"/>
      <c r="O27" s="24"/>
      <c r="P27" s="24"/>
    </row>
    <row r="28" spans="1:16" s="19" customFormat="1" ht="39.75" customHeight="1" x14ac:dyDescent="0.3">
      <c r="A28" s="259">
        <f t="shared" si="1"/>
        <v>2.0599999999999987</v>
      </c>
      <c r="B28" s="175" t="s">
        <v>25</v>
      </c>
      <c r="C28" s="92">
        <v>882.3</v>
      </c>
      <c r="D28" s="88" t="s">
        <v>10</v>
      </c>
      <c r="E28" s="93"/>
      <c r="F28" s="86"/>
      <c r="G28" s="260"/>
      <c r="H28" s="23"/>
      <c r="I28" s="23"/>
      <c r="J28" s="23"/>
      <c r="K28" s="23"/>
      <c r="L28" s="23"/>
      <c r="M28" s="24"/>
      <c r="N28" s="24"/>
      <c r="O28" s="24"/>
      <c r="P28" s="24"/>
    </row>
    <row r="29" spans="1:16" s="19" customFormat="1" ht="38.25" customHeight="1" thickBot="1" x14ac:dyDescent="0.35">
      <c r="A29" s="259">
        <f t="shared" si="1"/>
        <v>2.0699999999999985</v>
      </c>
      <c r="B29" s="175" t="s">
        <v>26</v>
      </c>
      <c r="C29" s="92">
        <v>955.83</v>
      </c>
      <c r="D29" s="88" t="s">
        <v>10</v>
      </c>
      <c r="E29" s="93"/>
      <c r="F29" s="86"/>
      <c r="G29" s="94"/>
      <c r="H29" s="23"/>
      <c r="I29" s="23"/>
      <c r="J29" s="23"/>
      <c r="K29" s="23"/>
      <c r="L29" s="23"/>
      <c r="M29" s="24"/>
      <c r="N29" s="24"/>
      <c r="O29" s="24"/>
      <c r="P29" s="24"/>
    </row>
    <row r="30" spans="1:16" s="19" customFormat="1" ht="38.25" customHeight="1" thickBot="1" x14ac:dyDescent="0.35">
      <c r="A30" s="261"/>
      <c r="B30" s="174" t="s">
        <v>14</v>
      </c>
      <c r="C30" s="95"/>
      <c r="D30" s="85"/>
      <c r="E30" s="102"/>
      <c r="F30" s="96"/>
      <c r="G30" s="90">
        <f>SUM(F23:F29)</f>
        <v>0</v>
      </c>
      <c r="H30" s="23"/>
      <c r="I30" s="23"/>
      <c r="J30" s="23"/>
      <c r="K30" s="23"/>
      <c r="L30" s="23"/>
      <c r="M30" s="24"/>
      <c r="N30" s="24"/>
      <c r="O30" s="24"/>
      <c r="P30" s="24"/>
    </row>
    <row r="31" spans="1:16" s="19" customFormat="1" ht="16.5" customHeight="1" x14ac:dyDescent="0.3">
      <c r="A31" s="261"/>
      <c r="B31" s="174"/>
      <c r="C31" s="95"/>
      <c r="D31" s="85"/>
      <c r="E31" s="102"/>
      <c r="F31" s="102"/>
      <c r="G31" s="262"/>
      <c r="H31" s="23"/>
      <c r="I31" s="23"/>
      <c r="J31" s="23"/>
      <c r="K31" s="23"/>
      <c r="L31" s="23"/>
      <c r="M31" s="24"/>
      <c r="N31" s="24"/>
      <c r="O31" s="24"/>
      <c r="P31" s="24"/>
    </row>
    <row r="32" spans="1:16" s="19" customFormat="1" ht="16.5" customHeight="1" x14ac:dyDescent="0.3">
      <c r="A32" s="253">
        <v>3</v>
      </c>
      <c r="B32" s="172" t="s">
        <v>60</v>
      </c>
      <c r="C32" s="95"/>
      <c r="D32" s="85"/>
      <c r="E32" s="97"/>
      <c r="F32" s="97"/>
      <c r="G32" s="260"/>
      <c r="H32" s="23"/>
      <c r="I32" s="23"/>
      <c r="J32" s="23"/>
      <c r="K32" s="23"/>
      <c r="L32" s="23"/>
      <c r="M32" s="24"/>
      <c r="N32" s="24"/>
      <c r="O32" s="24"/>
      <c r="P32" s="24"/>
    </row>
    <row r="33" spans="1:16" s="19" customFormat="1" ht="42" customHeight="1" x14ac:dyDescent="0.3">
      <c r="A33" s="259">
        <f>A32+0.01</f>
        <v>3.01</v>
      </c>
      <c r="B33" s="175" t="s">
        <v>68</v>
      </c>
      <c r="C33" s="92">
        <v>7.65</v>
      </c>
      <c r="D33" s="88" t="s">
        <v>10</v>
      </c>
      <c r="E33" s="93"/>
      <c r="F33" s="86"/>
      <c r="G33" s="260"/>
      <c r="H33" s="24"/>
      <c r="I33" s="24"/>
      <c r="J33" s="24"/>
      <c r="K33" s="24"/>
      <c r="L33" s="24"/>
      <c r="M33" s="24"/>
      <c r="N33" s="24"/>
      <c r="O33" s="24"/>
      <c r="P33" s="24"/>
    </row>
    <row r="34" spans="1:16" s="19" customFormat="1" ht="61.5" customHeight="1" x14ac:dyDescent="0.3">
      <c r="A34" s="259">
        <f t="shared" ref="A34:A35" si="2">A33+0.01</f>
        <v>3.0199999999999996</v>
      </c>
      <c r="B34" s="175" t="s">
        <v>70</v>
      </c>
      <c r="C34" s="92">
        <v>30.59</v>
      </c>
      <c r="D34" s="88" t="s">
        <v>10</v>
      </c>
      <c r="E34" s="93"/>
      <c r="F34" s="86"/>
      <c r="G34" s="260"/>
      <c r="H34" s="24"/>
      <c r="I34" s="24"/>
      <c r="J34" s="24"/>
      <c r="K34" s="24"/>
      <c r="L34" s="24"/>
      <c r="M34" s="24"/>
      <c r="N34" s="24"/>
      <c r="O34" s="24"/>
      <c r="P34" s="24"/>
    </row>
    <row r="35" spans="1:16" s="19" customFormat="1" ht="75" customHeight="1" thickBot="1" x14ac:dyDescent="0.35">
      <c r="A35" s="259">
        <f t="shared" si="2"/>
        <v>3.0299999999999994</v>
      </c>
      <c r="B35" s="175" t="s">
        <v>69</v>
      </c>
      <c r="C35" s="92">
        <v>66.17</v>
      </c>
      <c r="D35" s="88" t="s">
        <v>10</v>
      </c>
      <c r="E35" s="93"/>
      <c r="F35" s="86"/>
      <c r="G35" s="94"/>
      <c r="H35" s="24"/>
      <c r="I35" s="24"/>
      <c r="J35" s="24"/>
      <c r="K35" s="24"/>
      <c r="L35" s="24"/>
      <c r="M35" s="24"/>
      <c r="N35" s="24"/>
      <c r="O35" s="24"/>
      <c r="P35" s="24"/>
    </row>
    <row r="36" spans="1:16" s="19" customFormat="1" ht="24.75" customHeight="1" thickBot="1" x14ac:dyDescent="0.35">
      <c r="A36" s="261"/>
      <c r="B36" s="174" t="s">
        <v>14</v>
      </c>
      <c r="C36" s="95"/>
      <c r="D36" s="85"/>
      <c r="E36" s="97"/>
      <c r="F36" s="98"/>
      <c r="G36" s="90">
        <f>SUM(F33:F35)</f>
        <v>0</v>
      </c>
      <c r="H36" s="24"/>
      <c r="I36" s="24"/>
      <c r="J36" s="24"/>
      <c r="K36" s="24"/>
      <c r="L36" s="24"/>
      <c r="M36" s="24"/>
      <c r="N36" s="24"/>
      <c r="O36" s="24"/>
      <c r="P36" s="24"/>
    </row>
    <row r="37" spans="1:16" s="19" customFormat="1" ht="16.5" customHeight="1" x14ac:dyDescent="0.3">
      <c r="A37" s="261"/>
      <c r="B37" s="174"/>
      <c r="C37" s="95"/>
      <c r="D37" s="85"/>
      <c r="E37" s="97"/>
      <c r="F37" s="97"/>
      <c r="G37" s="262"/>
      <c r="H37" s="24"/>
      <c r="I37" s="24"/>
      <c r="J37" s="24"/>
      <c r="K37" s="24"/>
      <c r="L37" s="24"/>
      <c r="M37" s="24"/>
      <c r="N37" s="24"/>
      <c r="O37" s="24"/>
      <c r="P37" s="24"/>
    </row>
    <row r="38" spans="1:16" s="19" customFormat="1" ht="60.75" customHeight="1" x14ac:dyDescent="0.3">
      <c r="A38" s="253">
        <v>4</v>
      </c>
      <c r="B38" s="176" t="s">
        <v>71</v>
      </c>
      <c r="C38" s="87"/>
      <c r="D38" s="85"/>
      <c r="E38" s="97"/>
      <c r="F38" s="97"/>
      <c r="G38" s="260"/>
      <c r="H38" s="24"/>
      <c r="I38" s="24"/>
      <c r="J38" s="24"/>
      <c r="K38" s="24"/>
      <c r="L38" s="24"/>
      <c r="M38" s="24"/>
      <c r="N38" s="24"/>
      <c r="O38" s="24"/>
      <c r="P38" s="24"/>
    </row>
    <row r="39" spans="1:16" s="19" customFormat="1" ht="58.5" customHeight="1" thickBot="1" x14ac:dyDescent="0.35">
      <c r="A39" s="275">
        <f>A38+0.01</f>
        <v>4.01</v>
      </c>
      <c r="B39" s="276" t="s">
        <v>72</v>
      </c>
      <c r="C39" s="277">
        <v>39</v>
      </c>
      <c r="D39" s="278" t="s">
        <v>9</v>
      </c>
      <c r="E39" s="279"/>
      <c r="F39" s="280"/>
      <c r="G39" s="281"/>
      <c r="H39" s="24"/>
      <c r="I39" s="24"/>
      <c r="J39" s="24"/>
      <c r="K39" s="24"/>
      <c r="L39" s="24"/>
      <c r="M39" s="24"/>
      <c r="N39" s="24"/>
      <c r="O39" s="24"/>
      <c r="P39" s="24"/>
    </row>
    <row r="40" spans="1:16" s="19" customFormat="1" ht="63" customHeight="1" thickBot="1" x14ac:dyDescent="0.35">
      <c r="A40" s="263">
        <f>A39+0.01</f>
        <v>4.0199999999999996</v>
      </c>
      <c r="B40" s="264" t="s">
        <v>73</v>
      </c>
      <c r="C40" s="265">
        <v>29.41</v>
      </c>
      <c r="D40" s="266" t="s">
        <v>24</v>
      </c>
      <c r="E40" s="267"/>
      <c r="F40" s="267"/>
      <c r="G40" s="268"/>
      <c r="H40" s="24"/>
      <c r="I40" s="24"/>
      <c r="J40" s="24"/>
      <c r="K40" s="24"/>
      <c r="L40" s="24"/>
      <c r="M40" s="24"/>
      <c r="N40" s="24"/>
      <c r="O40" s="24"/>
      <c r="P40" s="24"/>
    </row>
    <row r="41" spans="1:16" s="19" customFormat="1" ht="44.25" customHeight="1" thickBot="1" x14ac:dyDescent="0.35">
      <c r="A41" s="261"/>
      <c r="B41" s="174" t="s">
        <v>14</v>
      </c>
      <c r="C41" s="95"/>
      <c r="D41" s="85"/>
      <c r="E41" s="97"/>
      <c r="F41" s="98"/>
      <c r="G41" s="90">
        <f>SUM(F39:F40)</f>
        <v>0</v>
      </c>
      <c r="H41" s="24"/>
      <c r="I41" s="24"/>
      <c r="J41" s="24"/>
      <c r="K41" s="24"/>
      <c r="L41" s="24"/>
      <c r="M41" s="24"/>
      <c r="N41" s="24"/>
      <c r="O41" s="24"/>
      <c r="P41" s="24"/>
    </row>
    <row r="42" spans="1:16" s="19" customFormat="1" ht="16.5" customHeight="1" x14ac:dyDescent="0.3">
      <c r="A42" s="261"/>
      <c r="B42" s="174"/>
      <c r="C42" s="95"/>
      <c r="D42" s="85"/>
      <c r="E42" s="97"/>
      <c r="F42" s="97"/>
      <c r="G42" s="262"/>
      <c r="H42" s="24"/>
      <c r="I42" s="24"/>
      <c r="J42" s="24"/>
      <c r="K42" s="24"/>
      <c r="L42" s="24"/>
      <c r="M42" s="24"/>
      <c r="N42" s="24"/>
      <c r="O42" s="24"/>
      <c r="P42" s="24"/>
    </row>
    <row r="43" spans="1:16" s="19" customFormat="1" ht="20.25" x14ac:dyDescent="0.3">
      <c r="A43" s="101"/>
      <c r="B43" s="233"/>
      <c r="C43" s="130"/>
      <c r="D43" s="88"/>
      <c r="E43" s="86"/>
      <c r="F43" s="93"/>
      <c r="G43" s="151"/>
      <c r="H43" s="24"/>
      <c r="I43" s="24"/>
      <c r="J43" s="24"/>
      <c r="K43" s="24"/>
      <c r="L43" s="24"/>
      <c r="M43" s="24"/>
      <c r="N43" s="24"/>
      <c r="O43" s="24"/>
      <c r="P43" s="24"/>
    </row>
    <row r="44" spans="1:16" s="108" customFormat="1" ht="16.5" customHeight="1" thickBot="1" x14ac:dyDescent="0.3">
      <c r="A44" s="101"/>
      <c r="B44" s="243"/>
      <c r="C44" s="225"/>
      <c r="D44" s="131"/>
      <c r="E44" s="132"/>
      <c r="F44" s="133"/>
      <c r="G44" s="149"/>
      <c r="H44" s="107"/>
      <c r="I44" s="107"/>
      <c r="J44" s="107"/>
      <c r="K44" s="107"/>
      <c r="L44" s="107"/>
      <c r="M44" s="107"/>
      <c r="N44" s="107"/>
      <c r="O44" s="107"/>
      <c r="P44" s="107"/>
    </row>
    <row r="45" spans="1:16" s="19" customFormat="1" ht="25.5" customHeight="1" thickBot="1" x14ac:dyDescent="0.35">
      <c r="A45" s="101"/>
      <c r="B45" s="178" t="s">
        <v>23</v>
      </c>
      <c r="C45" s="179"/>
      <c r="D45" s="180"/>
      <c r="E45" s="181"/>
      <c r="F45" s="182"/>
      <c r="G45" s="183">
        <f>SUM(G17:G42)</f>
        <v>0</v>
      </c>
      <c r="H45" s="24"/>
      <c r="I45" s="24"/>
      <c r="J45" s="24"/>
      <c r="K45" s="24"/>
      <c r="L45" s="24"/>
      <c r="M45" s="24"/>
      <c r="N45" s="24"/>
      <c r="O45" s="24"/>
      <c r="P45" s="24"/>
    </row>
    <row r="46" spans="1:16" s="19" customFormat="1" ht="18" customHeight="1" x14ac:dyDescent="0.3">
      <c r="A46" s="101"/>
      <c r="B46" s="244"/>
      <c r="C46" s="177"/>
      <c r="D46" s="99"/>
      <c r="E46" s="103"/>
      <c r="F46" s="100"/>
      <c r="G46" s="152"/>
      <c r="H46" s="24"/>
      <c r="I46" s="24"/>
      <c r="J46" s="24"/>
      <c r="K46" s="24"/>
      <c r="L46" s="24"/>
      <c r="M46" s="24"/>
      <c r="N46" s="24"/>
      <c r="O46" s="24"/>
      <c r="P46" s="24"/>
    </row>
    <row r="47" spans="1:16" s="19" customFormat="1" ht="20.25" x14ac:dyDescent="0.3">
      <c r="A47" s="129"/>
      <c r="B47" s="234"/>
      <c r="C47" s="226"/>
      <c r="D47" s="88"/>
      <c r="E47" s="86"/>
      <c r="F47" s="93"/>
      <c r="G47" s="150"/>
      <c r="H47" s="24"/>
      <c r="I47" s="24"/>
      <c r="J47" s="24"/>
      <c r="K47" s="24"/>
      <c r="L47" s="24"/>
      <c r="M47" s="24"/>
      <c r="N47" s="24"/>
      <c r="O47" s="24"/>
      <c r="P47" s="24"/>
    </row>
    <row r="48" spans="1:16" s="19" customFormat="1" ht="19.5" thickBot="1" x14ac:dyDescent="0.35">
      <c r="A48" s="145"/>
      <c r="B48" s="173"/>
      <c r="C48" s="226"/>
      <c r="D48" s="88"/>
      <c r="E48" s="86"/>
      <c r="F48" s="93"/>
      <c r="G48" s="94"/>
      <c r="H48" s="24"/>
      <c r="I48" s="24"/>
      <c r="J48" s="24"/>
      <c r="K48" s="24"/>
      <c r="L48" s="24"/>
      <c r="M48" s="24"/>
      <c r="N48" s="24"/>
      <c r="O48" s="24"/>
      <c r="P48" s="24"/>
    </row>
    <row r="49" spans="1:8" s="25" customFormat="1" ht="24" thickBot="1" x14ac:dyDescent="0.25">
      <c r="A49" s="128"/>
      <c r="B49" s="235" t="s">
        <v>27</v>
      </c>
      <c r="C49" s="109"/>
      <c r="D49" s="38"/>
      <c r="E49" s="49"/>
      <c r="F49" s="39"/>
      <c r="G49" s="167">
        <f>G45</f>
        <v>0</v>
      </c>
    </row>
    <row r="50" spans="1:8" s="25" customFormat="1" ht="18.75" x14ac:dyDescent="0.2">
      <c r="A50" s="146"/>
      <c r="B50" s="236"/>
      <c r="C50" s="227"/>
      <c r="D50" s="17"/>
      <c r="E50" s="41"/>
      <c r="F50" s="36"/>
      <c r="G50" s="40"/>
    </row>
    <row r="51" spans="1:8" s="25" customFormat="1" ht="20.25" x14ac:dyDescent="0.3">
      <c r="A51" s="161" t="s">
        <v>28</v>
      </c>
      <c r="B51" s="237" t="s">
        <v>29</v>
      </c>
      <c r="C51" s="228"/>
      <c r="D51" s="162"/>
      <c r="E51" s="163"/>
      <c r="F51" s="164"/>
      <c r="G51" s="165"/>
    </row>
    <row r="52" spans="1:8" s="25" customFormat="1" ht="18.75" x14ac:dyDescent="0.3">
      <c r="A52" s="153" t="s">
        <v>49</v>
      </c>
      <c r="B52" s="238" t="s">
        <v>30</v>
      </c>
      <c r="C52" s="229">
        <v>0.1</v>
      </c>
      <c r="D52" s="112" t="s">
        <v>17</v>
      </c>
      <c r="E52" s="113"/>
      <c r="F52" s="114">
        <f>ROUND(G49*C52,2)</f>
        <v>0</v>
      </c>
      <c r="G52" s="115"/>
    </row>
    <row r="53" spans="1:8" s="25" customFormat="1" ht="18.75" x14ac:dyDescent="0.3">
      <c r="A53" s="147" t="s">
        <v>50</v>
      </c>
      <c r="B53" s="238" t="s">
        <v>31</v>
      </c>
      <c r="C53" s="229">
        <v>0.03</v>
      </c>
      <c r="D53" s="112" t="s">
        <v>17</v>
      </c>
      <c r="E53" s="113"/>
      <c r="F53" s="114">
        <f>ROUND(G49*C53,2)</f>
        <v>0</v>
      </c>
      <c r="G53" s="115"/>
    </row>
    <row r="54" spans="1:8" s="25" customFormat="1" ht="18.75" x14ac:dyDescent="0.3">
      <c r="A54" s="153" t="s">
        <v>51</v>
      </c>
      <c r="B54" s="238" t="s">
        <v>32</v>
      </c>
      <c r="C54" s="229">
        <v>4.3499999999999997E-2</v>
      </c>
      <c r="D54" s="112" t="s">
        <v>17</v>
      </c>
      <c r="E54" s="113"/>
      <c r="F54" s="114">
        <f>ROUND(G49*C54,2)</f>
        <v>0</v>
      </c>
      <c r="G54" s="115"/>
    </row>
    <row r="55" spans="1:8" s="25" customFormat="1" ht="18.75" x14ac:dyDescent="0.3">
      <c r="A55" s="147" t="s">
        <v>52</v>
      </c>
      <c r="B55" s="238" t="s">
        <v>33</v>
      </c>
      <c r="C55" s="229">
        <v>0.01</v>
      </c>
      <c r="D55" s="112" t="s">
        <v>17</v>
      </c>
      <c r="E55" s="113"/>
      <c r="F55" s="114">
        <f>ROUND(G49*C55,2)</f>
        <v>0</v>
      </c>
      <c r="G55" s="115"/>
    </row>
    <row r="56" spans="1:8" s="25" customFormat="1" ht="18.75" x14ac:dyDescent="0.3">
      <c r="A56" s="153" t="s">
        <v>53</v>
      </c>
      <c r="B56" s="238" t="s">
        <v>34</v>
      </c>
      <c r="C56" s="229">
        <v>1E-3</v>
      </c>
      <c r="D56" s="112" t="s">
        <v>17</v>
      </c>
      <c r="E56" s="113"/>
      <c r="F56" s="114">
        <f>ROUND(G49*C56,2)</f>
        <v>0</v>
      </c>
      <c r="G56" s="115"/>
    </row>
    <row r="57" spans="1:8" s="25" customFormat="1" ht="18.75" x14ac:dyDescent="0.3">
      <c r="A57" s="147" t="s">
        <v>54</v>
      </c>
      <c r="B57" s="239" t="s">
        <v>35</v>
      </c>
      <c r="C57" s="229">
        <v>2.5000000000000001E-2</v>
      </c>
      <c r="D57" s="112" t="s">
        <v>17</v>
      </c>
      <c r="E57" s="113"/>
      <c r="F57" s="114">
        <f>ROUND(G49*C57,2)</f>
        <v>0</v>
      </c>
      <c r="G57" s="115"/>
    </row>
    <row r="58" spans="1:8" s="25" customFormat="1" ht="18.75" x14ac:dyDescent="0.3">
      <c r="A58" s="153" t="s">
        <v>55</v>
      </c>
      <c r="B58" s="239" t="s">
        <v>36</v>
      </c>
      <c r="C58" s="229">
        <v>0.05</v>
      </c>
      <c r="D58" s="112" t="s">
        <v>17</v>
      </c>
      <c r="E58" s="113"/>
      <c r="F58" s="114">
        <f>ROUND(G49*C58,2)</f>
        <v>0</v>
      </c>
      <c r="G58" s="115"/>
    </row>
    <row r="59" spans="1:8" s="25" customFormat="1" ht="18.75" x14ac:dyDescent="0.3">
      <c r="A59" s="147" t="s">
        <v>56</v>
      </c>
      <c r="B59" s="240" t="s">
        <v>37</v>
      </c>
      <c r="C59" s="230">
        <v>0.05</v>
      </c>
      <c r="D59" s="110" t="s">
        <v>17</v>
      </c>
      <c r="E59" s="111"/>
      <c r="F59" s="114">
        <f>ROUND(G49*C59,2)</f>
        <v>0</v>
      </c>
      <c r="G59" s="116"/>
    </row>
    <row r="60" spans="1:8" s="25" customFormat="1" ht="19.5" thickBot="1" x14ac:dyDescent="0.35">
      <c r="A60" s="153" t="s">
        <v>57</v>
      </c>
      <c r="B60" s="241" t="s">
        <v>38</v>
      </c>
      <c r="C60" s="229">
        <v>0.18</v>
      </c>
      <c r="D60" s="112" t="s">
        <v>17</v>
      </c>
      <c r="E60" s="113"/>
      <c r="F60" s="114">
        <f>ROUND(F52*C60,2)</f>
        <v>0</v>
      </c>
      <c r="G60" s="116"/>
    </row>
    <row r="61" spans="1:8" s="25" customFormat="1" ht="21" thickBot="1" x14ac:dyDescent="0.35">
      <c r="A61" s="147"/>
      <c r="B61" s="242" t="s">
        <v>39</v>
      </c>
      <c r="C61" s="231"/>
      <c r="D61" s="117"/>
      <c r="E61" s="118"/>
      <c r="F61" s="119"/>
      <c r="G61" s="142">
        <f>SUM(F52:F60)</f>
        <v>0</v>
      </c>
    </row>
    <row r="62" spans="1:8" s="25" customFormat="1" ht="19.5" thickBot="1" x14ac:dyDescent="0.25">
      <c r="A62" s="146"/>
      <c r="B62" s="245"/>
      <c r="C62" s="232"/>
      <c r="D62" s="121"/>
      <c r="E62" s="37"/>
      <c r="F62" s="122"/>
      <c r="G62" s="40"/>
    </row>
    <row r="63" spans="1:8" s="25" customFormat="1" ht="24" thickBot="1" x14ac:dyDescent="0.4">
      <c r="A63" s="250"/>
      <c r="B63" s="120" t="s">
        <v>16</v>
      </c>
      <c r="C63" s="123"/>
      <c r="D63" s="124"/>
      <c r="E63" s="125"/>
      <c r="F63" s="126"/>
      <c r="G63" s="143">
        <f>G61+G49</f>
        <v>0</v>
      </c>
    </row>
    <row r="64" spans="1:8" s="25" customFormat="1" ht="19.5" thickBot="1" x14ac:dyDescent="0.35">
      <c r="A64" s="31"/>
      <c r="B64" s="186"/>
      <c r="C64" s="42"/>
      <c r="D64" s="26"/>
      <c r="E64" s="186"/>
      <c r="F64" s="194"/>
      <c r="G64" s="195"/>
      <c r="H64" s="28"/>
    </row>
    <row r="65" spans="1:8" s="2" customFormat="1" ht="41.25" customHeight="1" thickBot="1" x14ac:dyDescent="0.3">
      <c r="A65" s="169"/>
      <c r="B65" s="213" t="s">
        <v>74</v>
      </c>
      <c r="C65" s="214"/>
      <c r="D65" s="215"/>
      <c r="E65" s="170"/>
      <c r="F65" s="170"/>
      <c r="G65" s="171"/>
      <c r="H65" s="170"/>
    </row>
    <row r="66" spans="1:8" s="25" customFormat="1" ht="18.75" x14ac:dyDescent="0.3">
      <c r="A66" s="31"/>
      <c r="B66" s="186"/>
      <c r="C66" s="42"/>
      <c r="D66" s="26"/>
      <c r="E66" s="186"/>
      <c r="F66" s="186"/>
      <c r="G66" s="187"/>
      <c r="H66" s="75"/>
    </row>
    <row r="67" spans="1:8" s="25" customFormat="1" ht="21" x14ac:dyDescent="0.3">
      <c r="A67" s="31"/>
      <c r="B67" s="134"/>
      <c r="C67" s="134"/>
      <c r="D67" s="134"/>
      <c r="E67" s="134"/>
      <c r="F67" s="134"/>
      <c r="G67" s="135"/>
      <c r="H67" s="104"/>
    </row>
    <row r="68" spans="1:8" s="25" customFormat="1" ht="21" x14ac:dyDescent="0.3">
      <c r="A68" s="31"/>
      <c r="B68" s="134"/>
      <c r="C68" s="134"/>
      <c r="D68" s="134"/>
      <c r="E68" s="134"/>
      <c r="F68" s="134"/>
      <c r="G68" s="135"/>
      <c r="H68" s="104"/>
    </row>
    <row r="69" spans="1:8" s="25" customFormat="1" ht="21" x14ac:dyDescent="0.3">
      <c r="A69" s="31"/>
      <c r="B69" s="134"/>
      <c r="C69" s="134"/>
      <c r="D69" s="134"/>
      <c r="E69" s="134"/>
      <c r="F69" s="134"/>
      <c r="G69" s="135"/>
      <c r="H69" s="104"/>
    </row>
    <row r="70" spans="1:8" s="25" customFormat="1" ht="18.75" x14ac:dyDescent="0.3">
      <c r="A70" s="31"/>
      <c r="B70" s="246" t="s">
        <v>61</v>
      </c>
      <c r="C70" s="136"/>
      <c r="D70" s="137"/>
      <c r="E70" s="190" t="s">
        <v>44</v>
      </c>
      <c r="F70" s="190"/>
      <c r="G70" s="191"/>
      <c r="H70" s="104"/>
    </row>
    <row r="71" spans="1:8" s="25" customFormat="1" ht="18.75" x14ac:dyDescent="0.3">
      <c r="A71" s="31"/>
      <c r="B71" s="246"/>
      <c r="C71" s="136"/>
      <c r="D71" s="137"/>
      <c r="E71" s="184"/>
      <c r="F71" s="184"/>
      <c r="G71" s="185"/>
      <c r="H71" s="168"/>
    </row>
    <row r="72" spans="1:8" s="25" customFormat="1" ht="18.75" x14ac:dyDescent="0.3">
      <c r="A72" s="31"/>
      <c r="B72" s="246"/>
      <c r="C72" s="136"/>
      <c r="D72" s="137"/>
      <c r="E72" s="184"/>
      <c r="F72" s="184"/>
      <c r="G72" s="185"/>
      <c r="H72" s="168"/>
    </row>
    <row r="73" spans="1:8" s="25" customFormat="1" ht="18.75" x14ac:dyDescent="0.3">
      <c r="A73" s="31"/>
      <c r="B73" s="246"/>
      <c r="C73" s="136"/>
      <c r="D73" s="137"/>
      <c r="E73" s="155"/>
      <c r="F73" s="155"/>
      <c r="G73" s="156"/>
      <c r="H73" s="104"/>
    </row>
    <row r="74" spans="1:8" s="25" customFormat="1" ht="18.75" x14ac:dyDescent="0.3">
      <c r="A74" s="31"/>
      <c r="B74" s="154"/>
      <c r="C74" s="136"/>
      <c r="D74" s="137"/>
      <c r="E74" s="188"/>
      <c r="F74" s="154"/>
      <c r="G74" s="189"/>
      <c r="H74" s="104"/>
    </row>
    <row r="75" spans="1:8" s="25" customFormat="1" ht="18.75" x14ac:dyDescent="0.3">
      <c r="A75" s="31"/>
      <c r="B75" s="188" t="s">
        <v>47</v>
      </c>
      <c r="C75" s="136"/>
      <c r="D75" s="137"/>
      <c r="E75" s="204" t="s">
        <v>47</v>
      </c>
      <c r="F75" s="204"/>
      <c r="G75" s="205"/>
      <c r="H75" s="104"/>
    </row>
    <row r="76" spans="1:8" s="25" customFormat="1" ht="18.75" x14ac:dyDescent="0.3">
      <c r="A76" s="31"/>
      <c r="B76" s="246" t="s">
        <v>42</v>
      </c>
      <c r="C76" s="136"/>
      <c r="D76" s="137"/>
      <c r="E76" s="190" t="s">
        <v>45</v>
      </c>
      <c r="F76" s="190"/>
      <c r="G76" s="191"/>
      <c r="H76" s="104"/>
    </row>
    <row r="77" spans="1:8" s="25" customFormat="1" ht="18.75" x14ac:dyDescent="0.3">
      <c r="A77" s="31"/>
      <c r="B77" s="188" t="s">
        <v>43</v>
      </c>
      <c r="C77" s="136"/>
      <c r="D77" s="137"/>
      <c r="E77" s="192" t="s">
        <v>46</v>
      </c>
      <c r="F77" s="192"/>
      <c r="G77" s="193"/>
      <c r="H77" s="104"/>
    </row>
    <row r="78" spans="1:8" s="25" customFormat="1" ht="18.75" x14ac:dyDescent="0.3">
      <c r="A78" s="31"/>
      <c r="B78" s="154"/>
      <c r="C78" s="154"/>
      <c r="D78" s="154"/>
      <c r="E78" s="154"/>
      <c r="F78" s="154"/>
      <c r="G78" s="138"/>
      <c r="H78" s="104"/>
    </row>
    <row r="79" spans="1:8" s="25" customFormat="1" ht="18.75" x14ac:dyDescent="0.3">
      <c r="A79" s="31"/>
      <c r="B79" s="154"/>
      <c r="C79" s="154"/>
      <c r="D79" s="154"/>
      <c r="E79" s="154"/>
      <c r="F79" s="154"/>
      <c r="G79" s="138"/>
      <c r="H79" s="104"/>
    </row>
    <row r="80" spans="1:8" s="25" customFormat="1" ht="18.75" x14ac:dyDescent="0.3">
      <c r="A80" s="31"/>
      <c r="B80" s="139"/>
      <c r="C80" s="139"/>
      <c r="D80" s="140"/>
      <c r="E80" s="190"/>
      <c r="F80" s="190"/>
      <c r="G80" s="191"/>
      <c r="H80" s="75"/>
    </row>
    <row r="81" spans="1:8" s="25" customFormat="1" ht="18.75" x14ac:dyDescent="0.3">
      <c r="A81" s="31"/>
      <c r="B81" s="139"/>
      <c r="C81" s="139"/>
      <c r="D81" s="140"/>
      <c r="E81" s="192"/>
      <c r="F81" s="192"/>
      <c r="G81" s="193"/>
      <c r="H81" s="75"/>
    </row>
    <row r="82" spans="1:8" s="25" customFormat="1" ht="18.75" x14ac:dyDescent="0.3">
      <c r="A82" s="31"/>
      <c r="B82" s="186"/>
      <c r="C82" s="42"/>
      <c r="D82" s="26"/>
      <c r="E82" s="186"/>
      <c r="F82" s="186"/>
      <c r="G82" s="187"/>
      <c r="H82" s="75"/>
    </row>
    <row r="83" spans="1:8" s="25" customFormat="1" ht="18.75" x14ac:dyDescent="0.3">
      <c r="A83" s="31"/>
      <c r="B83" s="186"/>
      <c r="C83" s="42"/>
      <c r="D83" s="26"/>
      <c r="E83" s="186"/>
      <c r="F83" s="186"/>
      <c r="G83" s="187"/>
      <c r="H83" s="75"/>
    </row>
    <row r="84" spans="1:8" s="25" customFormat="1" ht="18.75" x14ac:dyDescent="0.3">
      <c r="A84" s="31"/>
      <c r="B84" s="186"/>
      <c r="C84" s="42"/>
      <c r="D84" s="26"/>
      <c r="E84" s="186"/>
      <c r="F84" s="186"/>
      <c r="G84" s="187"/>
      <c r="H84" s="75"/>
    </row>
    <row r="85" spans="1:8" s="25" customFormat="1" ht="18.75" x14ac:dyDescent="0.3">
      <c r="A85" s="31"/>
      <c r="B85" s="186"/>
      <c r="C85" s="42"/>
      <c r="D85" s="26"/>
      <c r="E85" s="186"/>
      <c r="F85" s="186"/>
      <c r="G85" s="187"/>
      <c r="H85" s="75"/>
    </row>
    <row r="86" spans="1:8" s="25" customFormat="1" ht="18.75" x14ac:dyDescent="0.3">
      <c r="A86" s="31"/>
      <c r="B86" s="247"/>
      <c r="C86" s="42"/>
      <c r="D86" s="26"/>
      <c r="E86" s="186"/>
      <c r="F86" s="27"/>
      <c r="G86" s="32"/>
    </row>
    <row r="87" spans="1:8" s="25" customFormat="1" ht="18.75" x14ac:dyDescent="0.3">
      <c r="A87" s="31"/>
      <c r="B87" s="247"/>
      <c r="C87" s="42"/>
      <c r="D87" s="26"/>
      <c r="E87" s="186"/>
      <c r="F87" s="27"/>
      <c r="G87" s="32"/>
    </row>
    <row r="88" spans="1:8" s="25" customFormat="1" ht="18.75" x14ac:dyDescent="0.3">
      <c r="A88" s="31"/>
      <c r="B88" s="247"/>
      <c r="C88" s="42"/>
      <c r="D88" s="26"/>
      <c r="E88" s="186"/>
      <c r="F88" s="27"/>
      <c r="G88" s="32"/>
    </row>
    <row r="89" spans="1:8" s="25" customFormat="1" ht="18.75" x14ac:dyDescent="0.3">
      <c r="A89" s="31"/>
      <c r="B89" s="186"/>
      <c r="C89" s="42"/>
      <c r="D89" s="26"/>
      <c r="E89" s="186"/>
      <c r="F89" s="186"/>
      <c r="G89" s="187"/>
    </row>
    <row r="90" spans="1:8" s="25" customFormat="1" ht="19.5" x14ac:dyDescent="0.3">
      <c r="A90" s="33"/>
      <c r="B90" s="248"/>
      <c r="C90" s="43"/>
      <c r="D90" s="29"/>
      <c r="E90" s="50"/>
      <c r="F90" s="30"/>
      <c r="G90" s="34"/>
    </row>
    <row r="91" spans="1:8" s="25" customFormat="1" ht="20.25" thickBot="1" x14ac:dyDescent="0.35">
      <c r="A91" s="56"/>
      <c r="B91" s="249"/>
      <c r="C91" s="57"/>
      <c r="D91" s="58"/>
      <c r="E91" s="59"/>
      <c r="F91" s="60"/>
      <c r="G91" s="61"/>
    </row>
    <row r="92" spans="1:8" s="3" customFormat="1" ht="30" customHeight="1" x14ac:dyDescent="0.2">
      <c r="A92" s="5"/>
      <c r="B92" s="9"/>
      <c r="C92" s="44"/>
      <c r="D92" s="9"/>
      <c r="E92" s="10"/>
      <c r="F92" s="14"/>
      <c r="G92" s="11"/>
    </row>
    <row r="93" spans="1:8" s="4" customFormat="1" ht="15.75" x14ac:dyDescent="0.25">
      <c r="A93" s="5"/>
      <c r="B93" s="6"/>
      <c r="C93" s="45"/>
      <c r="D93" s="10"/>
      <c r="E93" s="10"/>
      <c r="F93" s="15"/>
      <c r="G93" s="12"/>
    </row>
    <row r="94" spans="1:8" s="4" customFormat="1" x14ac:dyDescent="0.2">
      <c r="A94" s="5"/>
      <c r="B94" s="9"/>
      <c r="C94" s="44"/>
      <c r="D94" s="9"/>
      <c r="E94" s="10"/>
      <c r="F94" s="16"/>
      <c r="G94" s="13"/>
    </row>
    <row r="95" spans="1:8" s="4" customFormat="1" x14ac:dyDescent="0.2">
      <c r="C95" s="46"/>
      <c r="D95" s="11"/>
      <c r="E95" s="11"/>
      <c r="F95" s="16"/>
      <c r="G95" s="13"/>
    </row>
    <row r="96" spans="1:8" s="4" customFormat="1" ht="15.75" customHeight="1" x14ac:dyDescent="0.25">
      <c r="A96" s="7"/>
      <c r="B96" s="7"/>
      <c r="C96" s="47"/>
      <c r="D96" s="12"/>
      <c r="E96" s="12"/>
      <c r="F96" s="16"/>
      <c r="G96" s="13"/>
    </row>
    <row r="97" spans="1:7" s="4" customFormat="1" ht="37.5" customHeight="1" x14ac:dyDescent="0.2">
      <c r="A97"/>
      <c r="B97"/>
      <c r="C97" s="48"/>
      <c r="D97" s="13"/>
      <c r="E97" s="13"/>
      <c r="F97" s="16"/>
      <c r="G97" s="13"/>
    </row>
    <row r="98" spans="1:7" s="4" customFormat="1" x14ac:dyDescent="0.2">
      <c r="A98"/>
      <c r="B98"/>
      <c r="C98" s="48"/>
      <c r="D98" s="13"/>
      <c r="E98" s="13"/>
      <c r="F98" s="16"/>
      <c r="G98" s="13"/>
    </row>
    <row r="99" spans="1:7" s="4" customFormat="1" x14ac:dyDescent="0.2">
      <c r="A99"/>
      <c r="B99"/>
      <c r="C99" s="48"/>
      <c r="D99" s="13"/>
      <c r="E99" s="13"/>
      <c r="F99" s="16"/>
      <c r="G99" s="13"/>
    </row>
    <row r="100" spans="1:7" s="4" customFormat="1" x14ac:dyDescent="0.2">
      <c r="A100"/>
      <c r="B100"/>
      <c r="C100" s="48"/>
      <c r="D100" s="13"/>
      <c r="E100" s="13"/>
      <c r="F100" s="16"/>
      <c r="G100" s="13"/>
    </row>
    <row r="101" spans="1:7" s="7" customFormat="1" ht="15.75" x14ac:dyDescent="0.25">
      <c r="A101"/>
      <c r="B101"/>
      <c r="C101" s="48"/>
      <c r="D101" s="13"/>
      <c r="E101" s="13"/>
      <c r="F101" s="16"/>
      <c r="G101" s="13"/>
    </row>
  </sheetData>
  <mergeCells count="16">
    <mergeCell ref="B6:C6"/>
    <mergeCell ref="B9:E9"/>
    <mergeCell ref="B10:E10"/>
    <mergeCell ref="E70:G70"/>
    <mergeCell ref="E76:G76"/>
    <mergeCell ref="B65:D65"/>
    <mergeCell ref="E80:G80"/>
    <mergeCell ref="E81:G81"/>
    <mergeCell ref="E77:G77"/>
    <mergeCell ref="F64:G64"/>
    <mergeCell ref="G6:G7"/>
    <mergeCell ref="F10:G10"/>
    <mergeCell ref="E6:E7"/>
    <mergeCell ref="F9:G9"/>
    <mergeCell ref="F6:F7"/>
    <mergeCell ref="E75:G75"/>
  </mergeCells>
  <pageMargins left="0.19685039370078741" right="0.19685039370078741" top="0.59055118110236227" bottom="0.59055118110236227" header="0.31496062992125984" footer="0.31496062992125984"/>
  <pageSetup scale="60" fitToHeight="0" orientation="portrait" horizontalDpi="300" verticalDpi="300" r:id="rId1"/>
  <headerFooter>
    <oddFooter>&amp;R&amp;P</oddFooter>
  </headerFooter>
  <rowBreaks count="1" manualBreakCount="1">
    <brk id="39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ramon_olivom</dc:creator>
  <cp:lastModifiedBy>Ramon Olivo M.</cp:lastModifiedBy>
  <cp:lastPrinted>2024-09-12T14:15:36Z</cp:lastPrinted>
  <dcterms:created xsi:type="dcterms:W3CDTF">2013-08-29T23:41:50Z</dcterms:created>
  <dcterms:modified xsi:type="dcterms:W3CDTF">2024-09-12T14:17:03Z</dcterms:modified>
</cp:coreProperties>
</file>