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3" i="1"/>
  <c r="F3" i="1" l="1"/>
  <c r="F4" i="1"/>
  <c r="F5" i="1"/>
  <c r="H5" i="1" s="1"/>
  <c r="F6" i="1"/>
  <c r="G4" i="1" l="1"/>
  <c r="H4" i="1"/>
  <c r="G3" i="1"/>
  <c r="H3" i="1"/>
  <c r="G6" i="1"/>
  <c r="H6" i="1"/>
  <c r="G5" i="1"/>
  <c r="H1" i="1"/>
</calcChain>
</file>

<file path=xl/sharedStrings.xml><?xml version="1.0" encoding="utf-8"?>
<sst xmlns="http://schemas.openxmlformats.org/spreadsheetml/2006/main" count="16" uniqueCount="13">
  <si>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</si>
  <si>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</si>
  <si>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</si>
  <si>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</si>
  <si>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</si>
  <si>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</si>
  <si>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</si>
  <si>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</si>
  <si>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Categoria : MATERIAL (ES) ELECTRICOS</t>
  </si>
  <si>
    <t>402 -  TUBO (S) EMT DE 1"</t>
  </si>
  <si>
    <t>833 -  FULMINANTES CALIBRE 22"</t>
  </si>
  <si>
    <t>834 -  CLAVO (S) PARA PISTOLA HILTI (1-½)</t>
  </si>
  <si>
    <t>925 -  BARRA (S) CUADRADA DE ½" X 20'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</si>
</sst>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3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65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15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7" fillId="0" borderId="0" xfId="0" applyFont="1" applyBorder="1"/>
    <xf numFmtId="0" fontId="18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6" fillId="0" borderId="0" xfId="0" applyNumberFormat="1" applyFont="1" applyBorder="1"/>
    <xf numFmtId="0" fontId="19" fillId="6" borderId="5" xfId="0" applyNumberFormat="1" applyFont="1" applyFill="1" applyBorder="1" applyAlignment="1" applyProtection="1">
      <alignment horizontal="left" vertical="center" wrapText="1"/>
    </xf>
    <xf numFmtId="0" fontId="19" fillId="6" borderId="5" xfId="0" applyNumberFormat="1" applyFont="1" applyFill="1" applyBorder="1" applyAlignment="1" applyProtection="1">
      <alignment horizontal="right" vertical="center" wrapText="1"/>
    </xf>
    <xf numFmtId="3" fontId="21" fillId="0" borderId="2" xfId="0" applyNumberFormat="1" applyFont="1" applyBorder="1" applyAlignment="1">
      <alignment vertical="center"/>
    </xf>
    <xf numFmtId="0" fontId="22" fillId="0" borderId="3" xfId="0" applyFont="1" applyBorder="1" applyAlignment="1">
      <alignment horizontal="left" vertical="center"/>
    </xf>
    <xf numFmtId="0" fontId="19" fillId="7" borderId="5" xfId="0" applyNumberFormat="1" applyFont="1" applyFill="1" applyBorder="1" applyAlignment="1" applyProtection="1">
      <alignment horizontal="left" vertical="center" wrapText="1"/>
    </xf>
    <xf numFmtId="0" fontId="19" fillId="7" borderId="5" xfId="0" applyNumberFormat="1" applyFont="1" applyFill="1" applyBorder="1" applyAlignment="1" applyProtection="1">
      <alignment horizontal="right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20" fillId="0" borderId="6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20"/>
  <sheetViews>
    <sheetView tabSelected="1" zoomScale="130" zoomScaleNormal="130" workbookViewId="0">
      <selection activeCell="B8" sqref="B8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4" hidden="1" customWidth="1"/>
    <col min="7" max="7" width="3.75" style="8" hidden="1" customWidth="1"/>
    <col min="8" max="8" width="22.3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32" t="s">
        <v>8</v>
      </c>
      <c r="B1" s="32"/>
      <c r="C1" s="32"/>
      <c r="D1" s="32"/>
      <c r="E1" s="32"/>
      <c r="F1" s="31"/>
      <c r="G1" s="31"/>
      <c r="H1" s="6">
        <f>SUM(I3:I6)</f>
        <v>140757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33" t="s">
        <v>3</v>
      </c>
      <c r="G2" s="33"/>
      <c r="H2" s="5" t="s">
        <v>4</v>
      </c>
    </row>
    <row r="3" spans="1:9" s="7" customFormat="1" ht="26.25" customHeight="1" x14ac:dyDescent="0.2">
      <c r="A3" s="25" t="s">
        <v>9</v>
      </c>
      <c r="B3" s="25" t="s">
        <v>5</v>
      </c>
      <c r="C3" s="26">
        <v>20</v>
      </c>
      <c r="D3" s="26">
        <v>180</v>
      </c>
      <c r="E3" s="34">
        <v>20</v>
      </c>
      <c r="F3" s="27">
        <f>+E3-C3</f>
        <v>0</v>
      </c>
      <c r="G3" s="28" t="str">
        <f>IF(AND(F3=0),"✓",IF(AND(F3&gt;=0,F3&lt;20000000),"X",IF(AND(F3&lt;=0),"X")))</f>
        <v>✓</v>
      </c>
      <c r="H3" s="15" t="str">
        <f t="shared" ref="H3:H5" si="0">IF(AND(F3=0),"Excelente",IF(AND(F3&gt;=1,F3&lt;200000000),"Contar",IF(AND(F3&lt;0),"Contar")))</f>
        <v>Excelente</v>
      </c>
      <c r="I3" s="7">
        <f>+E3*D3</f>
        <v>3600</v>
      </c>
    </row>
    <row r="4" spans="1:9" ht="27" customHeight="1" x14ac:dyDescent="0.2">
      <c r="A4" s="29" t="s">
        <v>10</v>
      </c>
      <c r="B4" s="29" t="s">
        <v>5</v>
      </c>
      <c r="C4" s="30">
        <v>700</v>
      </c>
      <c r="D4" s="30">
        <v>5.51</v>
      </c>
      <c r="E4" s="34">
        <v>700</v>
      </c>
      <c r="F4" s="27">
        <f>+E4-C4</f>
        <v>0</v>
      </c>
      <c r="G4" s="28" t="str">
        <f t="shared" ref="G4:G6" si="1">IF(AND(F4=0),"✓",IF(AND(F4&gt;=0,F4&lt;20000000),"X",IF(AND(F4&lt;=0),"X")))</f>
        <v>✓</v>
      </c>
      <c r="H4" s="15" t="str">
        <f t="shared" si="0"/>
        <v>Excelente</v>
      </c>
      <c r="I4" s="7">
        <f t="shared" ref="I4:I6" si="2">+E4*D4</f>
        <v>3857</v>
      </c>
    </row>
    <row r="5" spans="1:9" ht="19.5" x14ac:dyDescent="0.2">
      <c r="A5" s="25" t="s">
        <v>11</v>
      </c>
      <c r="B5" s="25" t="s">
        <v>5</v>
      </c>
      <c r="C5" s="26">
        <v>400</v>
      </c>
      <c r="D5" s="26">
        <v>18</v>
      </c>
      <c r="E5" s="34">
        <v>400</v>
      </c>
      <c r="F5" s="27">
        <f>+E5-C5</f>
        <v>0</v>
      </c>
      <c r="G5" s="28" t="str">
        <f t="shared" si="1"/>
        <v>✓</v>
      </c>
      <c r="H5" s="15" t="str">
        <f t="shared" si="0"/>
        <v>Excelente</v>
      </c>
      <c r="I5" s="7">
        <f t="shared" si="2"/>
        <v>7200</v>
      </c>
    </row>
    <row r="6" spans="1:9" ht="19.5" x14ac:dyDescent="0.2">
      <c r="A6" s="29" t="s">
        <v>12</v>
      </c>
      <c r="B6" s="29" t="s">
        <v>5</v>
      </c>
      <c r="C6" s="30">
        <v>195</v>
      </c>
      <c r="D6" s="30">
        <v>650</v>
      </c>
      <c r="E6" s="34">
        <v>194</v>
      </c>
      <c r="F6" s="27">
        <f>+E6-C6</f>
        <v>-1</v>
      </c>
      <c r="G6" s="28" t="str">
        <f t="shared" si="1"/>
        <v>X</v>
      </c>
      <c r="H6" s="15" t="str">
        <f>IF(AND(F6=0),"Excelente",IF(AND(F6&gt;=1,F6&lt;200000000),"Contar",IF(AND(F6&lt;0),"Contar")))</f>
        <v>Contar</v>
      </c>
      <c r="I6" s="7">
        <f t="shared" si="2"/>
        <v>126100</v>
      </c>
    </row>
    <row r="7" spans="1:9" ht="19.5" x14ac:dyDescent="0.2">
      <c r="A7" s="18"/>
      <c r="B7" s="19"/>
      <c r="C7" s="24"/>
      <c r="D7" s="11"/>
      <c r="E7" s="20"/>
      <c r="F7" s="21"/>
      <c r="G7" s="22"/>
      <c r="H7" s="23"/>
      <c r="I7" s="17"/>
    </row>
    <row r="8" spans="1:9" ht="19.5" x14ac:dyDescent="0.2">
      <c r="A8" s="18"/>
      <c r="B8" s="19"/>
      <c r="C8" s="24"/>
      <c r="D8" s="11"/>
      <c r="E8" s="20"/>
      <c r="F8" s="21"/>
      <c r="G8" s="22"/>
      <c r="H8" s="23"/>
      <c r="I8" s="17"/>
    </row>
    <row r="9" spans="1:9" ht="19.5" x14ac:dyDescent="0.2">
      <c r="A9" s="18"/>
      <c r="B9" s="19"/>
      <c r="C9" s="24"/>
      <c r="D9" s="11"/>
      <c r="E9" s="20"/>
      <c r="F9" s="21"/>
      <c r="G9" s="22"/>
      <c r="H9" s="23"/>
      <c r="I9" s="17"/>
    </row>
    <row r="10" spans="1:9" x14ac:dyDescent="0.25">
      <c r="C10" s="10"/>
      <c r="D10" s="11"/>
      <c r="E10" s="11"/>
      <c r="F10" s="13"/>
      <c r="G10" s="12"/>
      <c r="H10" s="16"/>
    </row>
    <row r="11" spans="1:9" x14ac:dyDescent="0.25">
      <c r="C11" s="10"/>
      <c r="D11" s="11"/>
      <c r="E11" s="11"/>
      <c r="F11" s="13"/>
      <c r="G11" s="12"/>
      <c r="H11" s="16"/>
    </row>
    <row r="12" spans="1:9" x14ac:dyDescent="0.25">
      <c r="C12" s="10"/>
      <c r="D12" s="11"/>
      <c r="E12" s="11"/>
      <c r="F12" s="13"/>
      <c r="G12" s="12"/>
      <c r="H12" s="16"/>
    </row>
    <row r="13" spans="1:9" x14ac:dyDescent="0.25">
      <c r="C13" s="10"/>
      <c r="D13" s="11"/>
      <c r="E13" s="11"/>
      <c r="F13" s="13"/>
      <c r="G13" s="12"/>
      <c r="H13" s="16"/>
    </row>
    <row r="14" spans="1:9" x14ac:dyDescent="0.25">
      <c r="C14" s="10"/>
      <c r="D14" s="11"/>
      <c r="E14" s="11"/>
      <c r="F14" s="13"/>
      <c r="G14" s="12"/>
      <c r="H14" s="16"/>
    </row>
    <row r="15" spans="1:9" x14ac:dyDescent="0.25">
      <c r="C15" s="10"/>
      <c r="D15" s="11"/>
      <c r="E15" s="11"/>
      <c r="F15" s="13"/>
      <c r="G15" s="12"/>
      <c r="H15" s="16"/>
    </row>
    <row r="16" spans="1:9" x14ac:dyDescent="0.25">
      <c r="C16" s="10"/>
      <c r="D16" s="11"/>
      <c r="E16" s="11"/>
      <c r="F16" s="13"/>
      <c r="G16" s="12"/>
      <c r="H16" s="16"/>
    </row>
    <row r="17" spans="3:8" x14ac:dyDescent="0.25">
      <c r="C17" s="10"/>
      <c r="D17" s="11"/>
      <c r="E17" s="11"/>
      <c r="F17" s="13"/>
      <c r="G17" s="12"/>
      <c r="H17" s="16"/>
    </row>
    <row r="18" spans="3:8" x14ac:dyDescent="0.25">
      <c r="C18" s="10"/>
      <c r="D18" s="11"/>
      <c r="E18" s="11"/>
      <c r="F18" s="13"/>
      <c r="G18" s="12"/>
      <c r="H18" s="16"/>
    </row>
    <row r="19" spans="3:8" x14ac:dyDescent="0.25">
      <c r="C19" s="10"/>
      <c r="D19" s="11"/>
      <c r="E19" s="11"/>
      <c r="F19" s="13"/>
      <c r="G19" s="12"/>
      <c r="H19" s="16"/>
    </row>
    <row r="20" spans="3:8" x14ac:dyDescent="0.25">
      <c r="C20" s="10"/>
      <c r="D20" s="11"/>
      <c r="E20" s="11"/>
      <c r="F20" s="13"/>
      <c r="G20" s="12"/>
      <c r="H20" s="16"/>
    </row>
  </sheetData>
  <autoFilter ref="H2:H1012"/>
  <mergeCells count="3">
    <mergeCell ref="F1:G1"/>
    <mergeCell ref="A1:E1"/>
    <mergeCell ref="F2:G2"/>
  </mergeCells>
  <conditionalFormatting sqref="H3:H9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9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3:H9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2017-08-10T14:21:07Z</cp:lastPrinted>
  <dcterms:created xsi:type="dcterms:W3CDTF">2017-06-30T05:22:46Z</dcterms:created>
  <dcterms:modified xsi:type="dcterms:W3CDTF">2017-08-10T14:21:15Z</dcterms:modified>
  <dc:language>es-DO</dc:language>
</cp:coreProperties>
</file>