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3" i="1"/>
  <c r="F7" i="1" l="1"/>
  <c r="F8" i="1"/>
  <c r="F9" i="1"/>
  <c r="G9" i="1" l="1"/>
  <c r="H9" i="1"/>
  <c r="G8" i="1"/>
  <c r="H8" i="1"/>
  <c r="G7" i="1"/>
  <c r="H7" i="1"/>
  <c r="F3" i="1"/>
  <c r="F4" i="1"/>
  <c r="F5" i="1"/>
  <c r="F6" i="1"/>
  <c r="G6" i="1" l="1"/>
  <c r="H6" i="1"/>
  <c r="G5" i="1"/>
  <c r="H5" i="1"/>
  <c r="G4" i="1"/>
  <c r="H4" i="1"/>
  <c r="G3" i="1"/>
  <c r="H3" i="1"/>
  <c r="H1" i="1"/>
</calcChain>
</file>

<file path=xl/sharedStrings.xml><?xml version="1.0" encoding="utf-8"?>
<sst xmlns="http://schemas.openxmlformats.org/spreadsheetml/2006/main" count="22" uniqueCount="17">
  <si>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</si>
  <si>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</si>
  <si>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</si>
  <si>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</si>
  <si>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</si>
  <si>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</si>
  <si>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</si>
  <si>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</si>
  <si>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ROLLO (S)</t>
  </si>
  <si>
    <t>23 -  CINTA (S) LAMINADORA LOWER (1.0 MIL CLEAR PATCH)</t>
  </si>
  <si>
    <t>24 -  CINTA (S) LAMINADORA UPPER (1.0 MIL CLEAR PATCH)</t>
  </si>
  <si>
    <t>25 -  CINTA (S) COLOR CP500-R7N</t>
  </si>
  <si>
    <t>26 -  CINTA (S) CLEAR CP500-SFA</t>
  </si>
  <si>
    <t>27 -  TARJETA (S) CEDULA VIRGEN VOTANTE (VOTER CASE LABEL)</t>
  </si>
  <si>
    <t>28 -  TARJETA (S) CEDULA VIRGEN NO VOTANTE (NON VOTER CASE LABEL)</t>
  </si>
  <si>
    <t>3812 -  CLEANING CARD (TARJETA DE LIMPIEZA), PARA IMPRESORA TOPPAN</t>
  </si>
  <si>
    <t>Categoria : SUMINISTROS DE CEDULACION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</si>
</sst>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3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0"/>
      <name val="Tahoma"/>
      <family val="2"/>
      <charset val="1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7F5F1"/>
        <bgColor rgb="FFFFFFFF"/>
      </patternFill>
    </fill>
    <fill>
      <patternFill patternType="solid">
        <fgColor rgb="FFFFFFFF"/>
        <bgColor rgb="FFF7F5F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7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5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0" fontId="9" fillId="0" borderId="0" xfId="0" applyFont="1"/>
    <xf numFmtId="164" fontId="10" fillId="0" borderId="0" xfId="0" applyNumberFormat="1" applyFont="1"/>
    <xf numFmtId="164" fontId="9" fillId="0" borderId="0" xfId="0" applyNumberFormat="1" applyFont="1"/>
    <xf numFmtId="0" fontId="11" fillId="0" borderId="0" xfId="0" applyFont="1" applyAlignment="1">
      <alignment horizontal="center"/>
    </xf>
    <xf numFmtId="1" fontId="13" fillId="0" borderId="0" xfId="0" applyNumberFormat="1" applyFont="1"/>
    <xf numFmtId="1" fontId="12" fillId="0" borderId="0" xfId="0" applyNumberFormat="1" applyFont="1"/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8" fillId="0" borderId="0" xfId="0" applyFont="1" applyBorder="1"/>
    <xf numFmtId="0" fontId="19" fillId="0" borderId="0" xfId="0" applyFont="1" applyBorder="1"/>
    <xf numFmtId="164" fontId="8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164" fontId="17" fillId="0" borderId="0" xfId="0" applyNumberFormat="1" applyFont="1" applyBorder="1"/>
    <xf numFmtId="0" fontId="16" fillId="8" borderId="1" xfId="0" applyFont="1" applyFill="1" applyBorder="1" applyAlignment="1" applyProtection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16" fillId="8" borderId="1" xfId="0" applyFont="1" applyFill="1" applyBorder="1" applyAlignment="1" applyProtection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4" fontId="16" fillId="7" borderId="6" xfId="0" applyNumberFormat="1" applyFont="1" applyFill="1" applyBorder="1" applyAlignment="1" applyProtection="1">
      <alignment horizontal="right" vertical="center" wrapText="1"/>
    </xf>
    <xf numFmtId="3" fontId="21" fillId="0" borderId="3" xfId="0" applyNumberFormat="1" applyFont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164" fontId="20" fillId="2" borderId="1" xfId="0" applyNumberFormat="1" applyFont="1" applyFill="1" applyBorder="1" applyAlignment="1" applyProtection="1">
      <alignment horizontal="right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20" fillId="0" borderId="1" xfId="0" applyNumberFormat="1" applyFont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20"/>
  <sheetViews>
    <sheetView tabSelected="1" zoomScale="130" zoomScaleNormal="130" workbookViewId="0">
      <selection activeCell="E11" sqref="E11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5" hidden="1" customWidth="1"/>
    <col min="7" max="7" width="3.75" style="8" hidden="1" customWidth="1"/>
    <col min="8" max="8" width="21.75" style="2" hidden="1" customWidth="1"/>
    <col min="9" max="9" width="9.625" hidden="1" customWidth="1"/>
    <col min="10" max="10" width="9" customWidth="1"/>
    <col min="11" max="1025" width="9.75"/>
  </cols>
  <sheetData>
    <row r="1" spans="1:10" ht="24.6" customHeight="1" x14ac:dyDescent="0.2">
      <c r="A1" s="34" t="s">
        <v>16</v>
      </c>
      <c r="B1" s="34"/>
      <c r="C1" s="34"/>
      <c r="D1" s="34"/>
      <c r="E1" s="34"/>
      <c r="F1" s="33"/>
      <c r="G1" s="33"/>
      <c r="H1" s="6">
        <f>SUM(I3:I6)</f>
        <v>2189561</v>
      </c>
    </row>
    <row r="2" spans="1:10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35" t="s">
        <v>3</v>
      </c>
      <c r="G2" s="35"/>
      <c r="H2" s="5" t="s">
        <v>4</v>
      </c>
    </row>
    <row r="3" spans="1:10" s="7" customFormat="1" ht="26.25" customHeight="1" x14ac:dyDescent="0.2">
      <c r="A3" s="27" t="s">
        <v>9</v>
      </c>
      <c r="B3" s="25" t="s">
        <v>8</v>
      </c>
      <c r="C3" s="28">
        <v>7290</v>
      </c>
      <c r="D3" s="29">
        <v>1</v>
      </c>
      <c r="E3" s="36">
        <v>7290</v>
      </c>
      <c r="F3" s="30">
        <f>+E3-C3</f>
        <v>0</v>
      </c>
      <c r="G3" s="31" t="str">
        <f>IF(AND(F3=0),"✓",IF(AND(F3&gt;=0,F3&lt;20000000),"X",IF(AND(F3&lt;=0),"X")))</f>
        <v>✓</v>
      </c>
      <c r="H3" s="26" t="str">
        <f>IF(AND(F3=0),"Excelente",IF(AND(F3&gt;=1,F3&lt;200000000),"Contar",IF(AND(F3&lt;0),"Contar")))</f>
        <v>Excelente</v>
      </c>
      <c r="I3" s="7">
        <f>+D3*E3</f>
        <v>7290</v>
      </c>
    </row>
    <row r="4" spans="1:10" ht="27" customHeight="1" x14ac:dyDescent="0.2">
      <c r="A4" s="27" t="s">
        <v>10</v>
      </c>
      <c r="B4" s="25" t="s">
        <v>8</v>
      </c>
      <c r="C4" s="28">
        <v>7115</v>
      </c>
      <c r="D4" s="29">
        <v>1</v>
      </c>
      <c r="E4" s="36">
        <v>7115</v>
      </c>
      <c r="F4" s="30">
        <f>+E4-C4</f>
        <v>0</v>
      </c>
      <c r="G4" s="31" t="str">
        <f t="shared" ref="G4:G6" si="0">IF(AND(F4=0),"✓",IF(AND(F4&gt;=0,F4&lt;20000000),"X",IF(AND(F4&lt;=0),"X")))</f>
        <v>✓</v>
      </c>
      <c r="H4" s="26" t="str">
        <f t="shared" ref="H4:H9" si="1">IF(AND(F4=0),"Excelente",IF(AND(F4&gt;=1,F4&lt;200000000),"Contar",IF(AND(F4&lt;0),"Contar")))</f>
        <v>Excelente</v>
      </c>
      <c r="I4" s="7">
        <f t="shared" ref="I4:I9" si="2">+D4*E4</f>
        <v>7115</v>
      </c>
    </row>
    <row r="5" spans="1:10" ht="19.5" x14ac:dyDescent="0.2">
      <c r="A5" s="27" t="s">
        <v>11</v>
      </c>
      <c r="B5" s="25" t="s">
        <v>8</v>
      </c>
      <c r="C5" s="28">
        <v>4385</v>
      </c>
      <c r="D5" s="29">
        <v>222</v>
      </c>
      <c r="E5" s="36">
        <v>4385</v>
      </c>
      <c r="F5" s="30">
        <f>+E5-C5</f>
        <v>0</v>
      </c>
      <c r="G5" s="31" t="str">
        <f t="shared" si="0"/>
        <v>✓</v>
      </c>
      <c r="H5" s="26" t="str">
        <f t="shared" si="1"/>
        <v>Excelente</v>
      </c>
      <c r="I5" s="7">
        <f t="shared" si="2"/>
        <v>973470</v>
      </c>
    </row>
    <row r="6" spans="1:10" ht="19.5" x14ac:dyDescent="0.2">
      <c r="A6" s="27" t="s">
        <v>12</v>
      </c>
      <c r="B6" s="25" t="s">
        <v>8</v>
      </c>
      <c r="C6" s="28">
        <v>5413</v>
      </c>
      <c r="D6" s="29">
        <v>222</v>
      </c>
      <c r="E6" s="36">
        <v>5413</v>
      </c>
      <c r="F6" s="30">
        <f>+E6-C6</f>
        <v>0</v>
      </c>
      <c r="G6" s="31" t="str">
        <f t="shared" si="0"/>
        <v>✓</v>
      </c>
      <c r="H6" s="26" t="str">
        <f t="shared" si="1"/>
        <v>Excelente</v>
      </c>
      <c r="I6" s="7">
        <f t="shared" si="2"/>
        <v>1201686</v>
      </c>
    </row>
    <row r="7" spans="1:10" ht="19.5" x14ac:dyDescent="0.2">
      <c r="A7" s="27" t="s">
        <v>13</v>
      </c>
      <c r="B7" s="25" t="s">
        <v>5</v>
      </c>
      <c r="C7" s="28">
        <v>413000</v>
      </c>
      <c r="D7" s="29">
        <v>25</v>
      </c>
      <c r="E7" s="36">
        <v>413000</v>
      </c>
      <c r="F7" s="30">
        <f t="shared" ref="F7:F9" si="3">+E7-C7</f>
        <v>0</v>
      </c>
      <c r="G7" s="31" t="str">
        <f t="shared" ref="G7:G9" si="4">IF(AND(F7=0),"✓",IF(AND(F7&gt;=0,F7&lt;20000000),"X",IF(AND(F7&lt;=0),"X")))</f>
        <v>✓</v>
      </c>
      <c r="H7" s="26" t="str">
        <f t="shared" si="1"/>
        <v>Excelente</v>
      </c>
      <c r="I7" s="7">
        <f t="shared" si="2"/>
        <v>10325000</v>
      </c>
    </row>
    <row r="8" spans="1:10" ht="25.5" x14ac:dyDescent="0.2">
      <c r="A8" s="27" t="s">
        <v>14</v>
      </c>
      <c r="B8" s="25" t="s">
        <v>5</v>
      </c>
      <c r="C8" s="28">
        <v>289000</v>
      </c>
      <c r="D8" s="29">
        <v>25</v>
      </c>
      <c r="E8" s="36">
        <v>289000</v>
      </c>
      <c r="F8" s="30">
        <f t="shared" si="3"/>
        <v>0</v>
      </c>
      <c r="G8" s="31" t="str">
        <f t="shared" si="4"/>
        <v>✓</v>
      </c>
      <c r="H8" s="26" t="str">
        <f t="shared" si="1"/>
        <v>Excelente</v>
      </c>
      <c r="I8" s="7">
        <f t="shared" si="2"/>
        <v>7225000</v>
      </c>
    </row>
    <row r="9" spans="1:10" ht="25.5" x14ac:dyDescent="0.2">
      <c r="A9" s="27" t="s">
        <v>15</v>
      </c>
      <c r="B9" s="25" t="s">
        <v>5</v>
      </c>
      <c r="C9" s="32">
        <v>17200</v>
      </c>
      <c r="D9" s="29">
        <v>1</v>
      </c>
      <c r="E9" s="36">
        <v>17200</v>
      </c>
      <c r="F9" s="30">
        <f t="shared" si="3"/>
        <v>0</v>
      </c>
      <c r="G9" s="31" t="str">
        <f t="shared" si="4"/>
        <v>✓</v>
      </c>
      <c r="H9" s="26" t="str">
        <f t="shared" si="1"/>
        <v>Excelente</v>
      </c>
      <c r="I9" s="7">
        <f t="shared" si="2"/>
        <v>17200</v>
      </c>
    </row>
    <row r="10" spans="1:10" ht="19.5" x14ac:dyDescent="0.2">
      <c r="A10" s="18"/>
      <c r="B10" s="19"/>
      <c r="C10" s="24"/>
      <c r="D10" s="12"/>
      <c r="E10" s="20"/>
      <c r="F10" s="21"/>
      <c r="G10" s="22"/>
      <c r="H10" s="23"/>
      <c r="I10" s="17"/>
    </row>
    <row r="11" spans="1:10" x14ac:dyDescent="0.25">
      <c r="A11" s="10"/>
      <c r="B11" s="10"/>
      <c r="C11" s="11"/>
      <c r="D11" s="12"/>
      <c r="E11" s="12"/>
      <c r="F11" s="14"/>
      <c r="G11" s="13"/>
      <c r="H11" s="16"/>
      <c r="I11" s="10"/>
      <c r="J11" s="10"/>
    </row>
    <row r="12" spans="1:10" x14ac:dyDescent="0.25">
      <c r="C12" s="11"/>
      <c r="D12" s="12"/>
      <c r="E12" s="12"/>
      <c r="F12" s="14"/>
      <c r="G12" s="13"/>
      <c r="H12" s="16"/>
    </row>
    <row r="13" spans="1:10" x14ac:dyDescent="0.25">
      <c r="C13" s="11"/>
      <c r="D13" s="12"/>
      <c r="E13" s="12"/>
      <c r="F13" s="14"/>
      <c r="G13" s="13"/>
      <c r="H13" s="16"/>
    </row>
    <row r="14" spans="1:10" x14ac:dyDescent="0.25">
      <c r="C14" s="11"/>
      <c r="D14" s="12"/>
      <c r="E14" s="12"/>
      <c r="F14" s="14"/>
      <c r="G14" s="13"/>
      <c r="H14" s="16"/>
    </row>
    <row r="15" spans="1:10" x14ac:dyDescent="0.25">
      <c r="C15" s="11"/>
      <c r="D15" s="12"/>
      <c r="E15" s="12"/>
      <c r="F15" s="14"/>
      <c r="G15" s="13"/>
      <c r="H15" s="16"/>
    </row>
    <row r="16" spans="1:10" x14ac:dyDescent="0.25">
      <c r="C16" s="11"/>
      <c r="D16" s="12"/>
      <c r="E16" s="12"/>
      <c r="F16" s="14"/>
      <c r="G16" s="13"/>
      <c r="H16" s="16"/>
    </row>
    <row r="17" spans="3:8" x14ac:dyDescent="0.25">
      <c r="C17" s="11"/>
      <c r="D17" s="12"/>
      <c r="E17" s="12"/>
      <c r="F17" s="14"/>
      <c r="G17" s="13"/>
      <c r="H17" s="16"/>
    </row>
    <row r="18" spans="3:8" x14ac:dyDescent="0.25">
      <c r="C18" s="11"/>
      <c r="D18" s="12"/>
      <c r="E18" s="12"/>
      <c r="F18" s="14"/>
      <c r="G18" s="13"/>
      <c r="H18" s="16"/>
    </row>
    <row r="19" spans="3:8" x14ac:dyDescent="0.25">
      <c r="C19" s="11"/>
      <c r="D19" s="12"/>
      <c r="E19" s="12"/>
      <c r="F19" s="14"/>
      <c r="G19" s="13"/>
      <c r="H19" s="16"/>
    </row>
    <row r="20" spans="3:8" x14ac:dyDescent="0.25">
      <c r="C20" s="11"/>
      <c r="D20" s="12"/>
      <c r="E20" s="12"/>
      <c r="F20" s="14"/>
      <c r="G20" s="13"/>
      <c r="H20" s="16"/>
    </row>
  </sheetData>
  <autoFilter ref="H2:H1012"/>
  <mergeCells count="3">
    <mergeCell ref="F1:G1"/>
    <mergeCell ref="A1:E1"/>
    <mergeCell ref="F2:G2"/>
  </mergeCells>
  <conditionalFormatting sqref="H3:H10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10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10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2017-08-10T14:16:37Z</cp:lastPrinted>
  <dcterms:created xsi:type="dcterms:W3CDTF">2017-06-30T05:22:46Z</dcterms:created>
  <dcterms:modified xsi:type="dcterms:W3CDTF">2017-08-10T14:16:45Z</dcterms:modified>
  <dc:language>es-DO</dc:language>
</cp:coreProperties>
</file>