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Hoja1!$H$2:$H$1010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33" i="1" l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31" i="1"/>
  <c r="I3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" i="1"/>
  <c r="F30" i="1"/>
  <c r="G30" i="1" s="1"/>
  <c r="F31" i="1"/>
  <c r="F32" i="1"/>
  <c r="G32" i="1" s="1"/>
  <c r="F33" i="1"/>
  <c r="G33" i="1" s="1"/>
  <c r="F34" i="1"/>
  <c r="F35" i="1"/>
  <c r="G35" i="1" l="1"/>
  <c r="H35" i="1"/>
  <c r="G31" i="1"/>
  <c r="H31" i="1"/>
  <c r="G34" i="1"/>
  <c r="H34" i="1"/>
  <c r="H33" i="1"/>
  <c r="H30" i="1"/>
  <c r="H32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G12" i="1" l="1"/>
  <c r="G29" i="1"/>
  <c r="G27" i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8" i="1"/>
  <c r="G20" i="1"/>
  <c r="G18" i="1"/>
  <c r="G10" i="1"/>
  <c r="G16" i="1"/>
  <c r="G8" i="1"/>
  <c r="G9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<sst xmlns="http://schemas.openxmlformats.org/spreadsheetml/2006/main" count="74" uniqueCount="48">
  <si>
    <t>Descripcion</t>
  </si>
  <si>
    <t>Teorico</t>
  </si>
  <si>
    <t>Diferencia</t>
  </si>
  <si>
    <t>Nota</t>
  </si>
  <si>
    <t>UNIDAD (ES)</t>
  </si>
  <si>
    <t>Medida</t>
  </si>
  <si>
    <t>Precio</t>
  </si>
  <si>
    <t>PAQUETE (S)</t>
  </si>
  <si>
    <t>ROLLO (S)</t>
  </si>
  <si>
    <t>420 -  POST IT 3" X 3"</t>
  </si>
  <si>
    <t>BLOCK</t>
  </si>
  <si>
    <t>496 -  POST IT 2" X 3"</t>
  </si>
  <si>
    <t>560 -  POST IT 1 ½" X 2"</t>
  </si>
  <si>
    <t>664 -  POST IT 3" X 5"</t>
  </si>
  <si>
    <t>258 -  CLIPS STANDAR (33 MM DE 100 PIEZAS)</t>
  </si>
  <si>
    <t>CAJA (S)</t>
  </si>
  <si>
    <t>419 -  CLIPS JUMBO (50MM DE 100 PIEZAS)</t>
  </si>
  <si>
    <t>422 -  PAPEL CARBON 8 ½ X 11 (CAJA DE 100 UNIDADES)</t>
  </si>
  <si>
    <t>586 -  GRAPA (S) 26/6 X 5,000 (ESTANDAR)</t>
  </si>
  <si>
    <t>592 -  TINTA COLOR AZUL DE 2 OZ</t>
  </si>
  <si>
    <t>FRASCO</t>
  </si>
  <si>
    <t>593 -  TINTA COLOR ROJO DE 2 OZ</t>
  </si>
  <si>
    <t>242 -  ARMAZON (ES) 8 ½" X 11"</t>
  </si>
  <si>
    <t>JUEGO (S)</t>
  </si>
  <si>
    <t>243 -  ARMAZON (ES) 8 ½" X 13"</t>
  </si>
  <si>
    <t>269 -  LABEL PARA FOLDER (COLORES VARIADOS)</t>
  </si>
  <si>
    <t>280 -  VASO (S) 10 ONZA (50 UNIDADES)</t>
  </si>
  <si>
    <t>282 -  VASO (S) 7 ONZA (50 UNIDADES)</t>
  </si>
  <si>
    <t>261 -  DRIZA 50'</t>
  </si>
  <si>
    <t>262 -  ETIQUETA (S) 2030, TERMICA BLANCA 2" X 3" (500 ETIQUETAS)</t>
  </si>
  <si>
    <t>247 -  BANDEJA (S) ORGANIZADORA PARA ESCRITORIO PLASTICO</t>
  </si>
  <si>
    <t>248 -  BANDERA (S) 8' X 12', JUNTA CENTRAL ELECTORAL</t>
  </si>
  <si>
    <t>250 -  BANDERA (S) 6' X 10', DOMINICANA</t>
  </si>
  <si>
    <t>257 -  CAJA (S) PLASTICA (S) ARCHIVADORAS, TRANSPARENTES CON TAPA</t>
  </si>
  <si>
    <t>259 -  PEGAMENTO DE 07 OZ (COQUI)</t>
  </si>
  <si>
    <t>270 -  LIBRETA (S) RAYADA 8 ½" X 11"</t>
  </si>
  <si>
    <t>272 -  PERFORADORA (S) DE 2 HOYO</t>
  </si>
  <si>
    <t>275 -  PORTA CLIPS (PLASTICO)</t>
  </si>
  <si>
    <t>279 -  UHU EN PASTA STIC (29 OZ - 8.2GR)</t>
  </si>
  <si>
    <t>379 -  TARJETA (S) PVC EN BLANCO</t>
  </si>
  <si>
    <t>421 -  CERA CUENTA FACIL</t>
  </si>
  <si>
    <t>424 -  SACA GRAPAS (ESTANDAR)</t>
  </si>
  <si>
    <t>588 -  TIJERA DE 7"</t>
  </si>
  <si>
    <t>690 -  CAJA (S) DE CARTON ARCHIVADORAS TROQUELADA</t>
  </si>
  <si>
    <t>1755 -  GRAPADORA (S) (CAPACIDAD 25 PAGINAS)</t>
  </si>
  <si>
    <t>3932 -  LIBRETA (S) DE APUNTE (S)</t>
  </si>
  <si>
    <t>Categoria : VARIO (S)</t>
  </si>
  <si>
    <t>Fisico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</si>
</sst>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20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166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/>
    <xf numFmtId="1" fontId="11" fillId="0" borderId="0" xfId="0" applyNumberFormat="1" applyFont="1"/>
    <xf numFmtId="0" fontId="8" fillId="0" borderId="0" xfId="0" applyFont="1" applyAlignment="1">
      <alignment vertical="center"/>
    </xf>
    <xf numFmtId="0" fontId="13" fillId="0" borderId="4" xfId="0" applyFont="1" applyBorder="1" applyAlignment="1">
      <alignment horizontal="left" vertical="top"/>
    </xf>
    <xf numFmtId="0" fontId="8" fillId="0" borderId="0" xfId="0" applyFont="1" applyBorder="1"/>
    <xf numFmtId="164" fontId="8" fillId="0" borderId="0" xfId="0" applyNumberFormat="1" applyFont="1" applyBorder="1"/>
    <xf numFmtId="1" fontId="12" fillId="0" borderId="0" xfId="0" applyNumberFormat="1" applyFont="1" applyBorder="1"/>
    <xf numFmtId="0" fontId="10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3" fontId="7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Border="1"/>
    <xf numFmtId="165" fontId="8" fillId="0" borderId="0" xfId="0" applyNumberFormat="1" applyFont="1"/>
    <xf numFmtId="0" fontId="14" fillId="6" borderId="6" xfId="0" applyNumberFormat="1" applyFont="1" applyFill="1" applyBorder="1" applyAlignment="1" applyProtection="1">
      <alignment horizontal="left" vertical="center" wrapText="1"/>
    </xf>
    <xf numFmtId="0" fontId="14" fillId="6" borderId="6" xfId="0" applyNumberFormat="1" applyFont="1" applyFill="1" applyBorder="1" applyAlignment="1" applyProtection="1">
      <alignment horizontal="center" vertical="center" wrapText="1"/>
    </xf>
    <xf numFmtId="3" fontId="15" fillId="6" borderId="6" xfId="0" applyNumberFormat="1" applyFont="1" applyFill="1" applyBorder="1" applyAlignment="1" applyProtection="1">
      <alignment horizontal="right" vertical="center" wrapText="1"/>
    </xf>
    <xf numFmtId="0" fontId="14" fillId="6" borderId="6" xfId="0" applyNumberFormat="1" applyFont="1" applyFill="1" applyBorder="1" applyAlignment="1" applyProtection="1">
      <alignment horizontal="right" vertical="center" wrapText="1"/>
    </xf>
    <xf numFmtId="1" fontId="17" fillId="0" borderId="3" xfId="0" applyNumberFormat="1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4" fillId="7" borderId="6" xfId="0" applyNumberFormat="1" applyFont="1" applyFill="1" applyBorder="1" applyAlignment="1" applyProtection="1">
      <alignment horizontal="left" vertical="center" wrapText="1"/>
    </xf>
    <xf numFmtId="0" fontId="14" fillId="7" borderId="6" xfId="0" applyNumberFormat="1" applyFont="1" applyFill="1" applyBorder="1" applyAlignment="1" applyProtection="1">
      <alignment horizontal="center" vertical="center" wrapText="1"/>
    </xf>
    <xf numFmtId="3" fontId="15" fillId="7" borderId="6" xfId="0" applyNumberFormat="1" applyFont="1" applyFill="1" applyBorder="1" applyAlignment="1" applyProtection="1">
      <alignment horizontal="right" vertical="center" wrapText="1"/>
    </xf>
    <xf numFmtId="0" fontId="14" fillId="7" borderId="6" xfId="0" applyNumberFormat="1" applyFont="1" applyFill="1" applyBorder="1" applyAlignment="1" applyProtection="1">
      <alignment horizontal="right" vertical="center" wrapText="1"/>
    </xf>
    <xf numFmtId="0" fontId="14" fillId="7" borderId="7" xfId="0" applyNumberFormat="1" applyFont="1" applyFill="1" applyBorder="1" applyAlignment="1" applyProtection="1">
      <alignment horizontal="right" vertical="center" wrapText="1"/>
    </xf>
    <xf numFmtId="164" fontId="16" fillId="0" borderId="1" xfId="0" applyNumberFormat="1" applyFont="1" applyBorder="1" applyAlignment="1">
      <alignment vertical="center"/>
    </xf>
    <xf numFmtId="0" fontId="14" fillId="6" borderId="7" xfId="0" applyNumberFormat="1" applyFont="1" applyFill="1" applyBorder="1" applyAlignment="1" applyProtection="1">
      <alignment horizontal="right" vertical="center" wrapText="1"/>
    </xf>
    <xf numFmtId="164" fontId="19" fillId="0" borderId="1" xfId="0" applyNumberFormat="1" applyFont="1" applyBorder="1" applyAlignment="1">
      <alignment vertical="center"/>
    </xf>
    <xf numFmtId="0" fontId="14" fillId="7" borderId="8" xfId="0" applyNumberFormat="1" applyFont="1" applyFill="1" applyBorder="1" applyAlignment="1" applyProtection="1">
      <alignment horizontal="left" vertical="center" wrapText="1"/>
    </xf>
    <xf numFmtId="0" fontId="14" fillId="7" borderId="8" xfId="0" applyNumberFormat="1" applyFont="1" applyFill="1" applyBorder="1" applyAlignment="1" applyProtection="1">
      <alignment horizontal="center" vertical="center" wrapText="1"/>
    </xf>
    <xf numFmtId="3" fontId="15" fillId="7" borderId="8" xfId="0" applyNumberFormat="1" applyFont="1" applyFill="1" applyBorder="1" applyAlignment="1" applyProtection="1">
      <alignment horizontal="right" vertical="center" wrapText="1"/>
    </xf>
    <xf numFmtId="0" fontId="14" fillId="7" borderId="9" xfId="0" applyNumberFormat="1" applyFont="1" applyFill="1" applyBorder="1" applyAlignment="1" applyProtection="1">
      <alignment horizontal="right" vertical="center" wrapText="1"/>
    </xf>
    <xf numFmtId="0" fontId="14" fillId="6" borderId="0" xfId="0" applyNumberFormat="1" applyFont="1" applyFill="1" applyBorder="1" applyAlignment="1" applyProtection="1">
      <alignment horizontal="left" vertical="center" wrapText="1"/>
    </xf>
    <xf numFmtId="0" fontId="14" fillId="6" borderId="0" xfId="0" applyNumberFormat="1" applyFont="1" applyFill="1" applyBorder="1" applyAlignment="1" applyProtection="1">
      <alignment horizontal="center" vertical="center" wrapText="1"/>
    </xf>
    <xf numFmtId="3" fontId="15" fillId="6" borderId="0" xfId="0" applyNumberFormat="1" applyFont="1" applyFill="1" applyBorder="1" applyAlignment="1" applyProtection="1">
      <alignment horizontal="right" vertical="center" wrapText="1"/>
    </xf>
    <xf numFmtId="0" fontId="14" fillId="6" borderId="0" xfId="0" applyNumberFormat="1" applyFont="1" applyFill="1" applyBorder="1" applyAlignment="1" applyProtection="1">
      <alignment horizontal="right" vertical="center" wrapText="1"/>
    </xf>
    <xf numFmtId="164" fontId="19" fillId="0" borderId="0" xfId="0" applyNumberFormat="1" applyFont="1" applyBorder="1" applyAlignment="1">
      <alignment vertical="center"/>
    </xf>
    <xf numFmtId="1" fontId="17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top"/>
    </xf>
    <xf numFmtId="0" fontId="14" fillId="7" borderId="0" xfId="0" applyNumberFormat="1" applyFont="1" applyFill="1" applyBorder="1" applyAlignment="1" applyProtection="1">
      <alignment horizontal="left" vertical="center" wrapText="1"/>
    </xf>
    <xf numFmtId="0" fontId="14" fillId="7" borderId="0" xfId="0" applyNumberFormat="1" applyFont="1" applyFill="1" applyBorder="1" applyAlignment="1" applyProtection="1">
      <alignment horizontal="center" vertical="center" wrapText="1"/>
    </xf>
    <xf numFmtId="3" fontId="15" fillId="7" borderId="0" xfId="0" applyNumberFormat="1" applyFont="1" applyFill="1" applyBorder="1" applyAlignment="1" applyProtection="1">
      <alignment horizontal="right" vertical="center" wrapText="1"/>
    </xf>
    <xf numFmtId="0" fontId="14" fillId="7" borderId="0" xfId="0" applyNumberFormat="1" applyFont="1" applyFill="1" applyBorder="1" applyAlignment="1" applyProtection="1">
      <alignment horizontal="right" vertical="center" wrapText="1"/>
    </xf>
    <xf numFmtId="0" fontId="14" fillId="6" borderId="1" xfId="0" applyNumberFormat="1" applyFont="1" applyFill="1" applyBorder="1" applyAlignment="1" applyProtection="1">
      <alignment horizontal="left" vertical="center" wrapText="1"/>
    </xf>
    <xf numFmtId="0" fontId="14" fillId="6" borderId="1" xfId="0" applyNumberFormat="1" applyFont="1" applyFill="1" applyBorder="1" applyAlignment="1" applyProtection="1">
      <alignment horizontal="center" vertical="center" wrapText="1"/>
    </xf>
    <xf numFmtId="3" fontId="15" fillId="6" borderId="1" xfId="0" applyNumberFormat="1" applyFont="1" applyFill="1" applyBorder="1" applyAlignment="1" applyProtection="1">
      <alignment horizontal="right" vertical="center" wrapText="1"/>
    </xf>
    <xf numFmtId="0" fontId="14" fillId="6" borderId="1" xfId="0" applyNumberFormat="1" applyFont="1" applyFill="1" applyBorder="1" applyAlignment="1" applyProtection="1">
      <alignment horizontal="right" vertical="center" wrapText="1"/>
    </xf>
    <xf numFmtId="0" fontId="14" fillId="7" borderId="1" xfId="0" applyNumberFormat="1" applyFont="1" applyFill="1" applyBorder="1" applyAlignment="1" applyProtection="1">
      <alignment horizontal="left" vertical="center" wrapText="1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3" fontId="15" fillId="7" borderId="1" xfId="0" applyNumberFormat="1" applyFont="1" applyFill="1" applyBorder="1" applyAlignment="1" applyProtection="1">
      <alignment horizontal="right" vertical="center" wrapText="1"/>
    </xf>
    <xf numFmtId="0" fontId="14" fillId="7" borderId="1" xfId="0" applyNumberFormat="1" applyFont="1" applyFill="1" applyBorder="1" applyAlignment="1" applyProtection="1">
      <alignment horizontal="right" vertical="center" wrapText="1"/>
    </xf>
    <xf numFmtId="3" fontId="11" fillId="0" borderId="0" xfId="0" applyNumberFormat="1" applyFont="1"/>
    <xf numFmtId="3" fontId="17" fillId="0" borderId="3" xfId="0" applyNumberFormat="1" applyFont="1" applyBorder="1" applyAlignment="1">
      <alignment vertical="center"/>
    </xf>
    <xf numFmtId="3" fontId="6" fillId="4" borderId="0" xfId="0" applyNumberFormat="1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10"/>
  <sheetViews>
    <sheetView tabSelected="1" zoomScaleNormal="100" workbookViewId="0">
      <selection activeCell="A49" sqref="A49"/>
    </sheetView>
  </sheetViews>
  <sheetFormatPr defaultColWidth="9" defaultRowHeight="15.75" x14ac:dyDescent="0.25"/>
  <cols>
    <col min="1" max="1" width="52.5" customWidth="1"/>
    <col min="2" max="2" width="11.75" customWidth="1"/>
    <col min="3" max="3" width="9.75" style="19" hidden="1" customWidth="1"/>
    <col min="4" max="4" width="8.75" style="1" hidden="1" customWidth="1"/>
    <col min="5" max="5" width="10.375" style="1" customWidth="1"/>
    <col min="6" max="6" width="9" style="61" hidden="1" customWidth="1"/>
    <col min="7" max="7" width="3" style="9" hidden="1" customWidth="1"/>
    <col min="8" max="8" width="20.5" style="2" hidden="1" customWidth="1"/>
    <col min="9" max="9" width="14.37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65" t="s">
        <v>46</v>
      </c>
      <c r="B1" s="65"/>
      <c r="C1" s="65"/>
      <c r="D1" s="65"/>
      <c r="E1" s="65"/>
      <c r="F1" s="63"/>
      <c r="G1" s="64"/>
      <c r="H1" s="7">
        <f>SUM(I3:I51)</f>
        <v>5503755.6632000012</v>
      </c>
      <c r="I1"/>
    </row>
    <row r="2" spans="1:12" ht="17.649999999999999" customHeight="1" x14ac:dyDescent="0.25">
      <c r="A2" s="4" t="s">
        <v>0</v>
      </c>
      <c r="B2" s="4" t="s">
        <v>5</v>
      </c>
      <c r="C2" s="20" t="s">
        <v>1</v>
      </c>
      <c r="D2" s="5" t="s">
        <v>6</v>
      </c>
      <c r="E2" s="5" t="s">
        <v>47</v>
      </c>
      <c r="F2" s="66" t="s">
        <v>2</v>
      </c>
      <c r="G2" s="67"/>
      <c r="H2" s="6" t="s">
        <v>3</v>
      </c>
      <c r="I2"/>
    </row>
    <row r="3" spans="1:12" s="8" customFormat="1" ht="19.5" x14ac:dyDescent="0.2">
      <c r="A3" s="23" t="s">
        <v>9</v>
      </c>
      <c r="B3" s="24" t="s">
        <v>10</v>
      </c>
      <c r="C3" s="25">
        <v>387</v>
      </c>
      <c r="D3" s="26">
        <v>9</v>
      </c>
      <c r="E3" s="34">
        <v>387</v>
      </c>
      <c r="F3" s="27">
        <f t="shared" ref="F3:F35" si="0">+E3-C3</f>
        <v>0</v>
      </c>
      <c r="G3" s="28" t="str">
        <f>IF(AND(F3=0),"✓",IF(AND(F3&gt;=0,F3&lt;20000000),"X",IF(AND(F3&lt;=0),"X")))</f>
        <v>✓</v>
      </c>
      <c r="H3" s="13" t="str">
        <f>IF(AND(F3=0),"Excelente",IF(AND(F3&gt;=1,F3&lt;200000000),"Contar",IF(AND(F3&lt;0),"Contar")))</f>
        <v>Excelente</v>
      </c>
      <c r="I3" s="8">
        <f t="shared" ref="I3:I34" si="1">+E3*D3</f>
        <v>3483</v>
      </c>
    </row>
    <row r="4" spans="1:12" s="8" customFormat="1" ht="19.5" x14ac:dyDescent="0.2">
      <c r="A4" s="29" t="s">
        <v>11</v>
      </c>
      <c r="B4" s="30" t="s">
        <v>10</v>
      </c>
      <c r="C4" s="31">
        <v>559</v>
      </c>
      <c r="D4" s="32">
        <v>8.42</v>
      </c>
      <c r="E4" s="34">
        <v>561</v>
      </c>
      <c r="F4" s="62">
        <f t="shared" si="0"/>
        <v>2</v>
      </c>
      <c r="G4" s="28" t="str">
        <f t="shared" ref="G4:G6" si="2">IF(AND(F4=0),"✓",IF(AND(F4&gt;=0,F4&lt;20000000),"X",IF(AND(F4&lt;=0),"X")))</f>
        <v>X</v>
      </c>
      <c r="H4" s="13" t="str">
        <f>IF(AND(F4=0),"Excelente",IF(AND(F4&gt;=1,F4&lt;200000000),"Con Diferencia",IF(AND(F4&lt;0),"Con Diferencia")))</f>
        <v>Con Diferencia</v>
      </c>
      <c r="I4" s="8">
        <f t="shared" si="1"/>
        <v>4723.62</v>
      </c>
    </row>
    <row r="5" spans="1:12" s="8" customFormat="1" ht="19.5" x14ac:dyDescent="0.2">
      <c r="A5" s="23" t="s">
        <v>12</v>
      </c>
      <c r="B5" s="24" t="s">
        <v>10</v>
      </c>
      <c r="C5" s="25">
        <v>18</v>
      </c>
      <c r="D5" s="26">
        <v>4.8600000000000003</v>
      </c>
      <c r="E5" s="34">
        <v>18</v>
      </c>
      <c r="F5" s="27">
        <f t="shared" si="0"/>
        <v>0</v>
      </c>
      <c r="G5" s="28" t="str">
        <f t="shared" si="2"/>
        <v>✓</v>
      </c>
      <c r="H5" s="13" t="str">
        <f t="shared" ref="H5:H27" si="3">IF(AND(F5=0),"Excelente",IF(AND(F5&gt;=1,F5&lt;200000000),"Contar",IF(AND(F5&lt;0),"Contar")))</f>
        <v>Excelente</v>
      </c>
      <c r="I5" s="8">
        <f t="shared" si="1"/>
        <v>87.48</v>
      </c>
    </row>
    <row r="6" spans="1:12" s="8" customFormat="1" ht="19.5" x14ac:dyDescent="0.2">
      <c r="A6" s="29" t="s">
        <v>13</v>
      </c>
      <c r="B6" s="30" t="s">
        <v>10</v>
      </c>
      <c r="C6" s="31">
        <v>676</v>
      </c>
      <c r="D6" s="32">
        <v>16.690000000000001</v>
      </c>
      <c r="E6" s="34">
        <v>676</v>
      </c>
      <c r="F6" s="27">
        <f t="shared" si="0"/>
        <v>0</v>
      </c>
      <c r="G6" s="28" t="str">
        <f t="shared" si="2"/>
        <v>✓</v>
      </c>
      <c r="H6" s="13" t="str">
        <f t="shared" si="3"/>
        <v>Excelente</v>
      </c>
      <c r="I6" s="8">
        <f t="shared" si="1"/>
        <v>11282.44</v>
      </c>
    </row>
    <row r="7" spans="1:12" s="8" customFormat="1" ht="19.5" x14ac:dyDescent="0.2">
      <c r="A7" s="23" t="s">
        <v>14</v>
      </c>
      <c r="B7" s="24" t="s">
        <v>15</v>
      </c>
      <c r="C7" s="25">
        <v>16660</v>
      </c>
      <c r="D7" s="26">
        <v>22</v>
      </c>
      <c r="E7" s="34">
        <v>16654</v>
      </c>
      <c r="F7" s="62">
        <f t="shared" si="0"/>
        <v>-6</v>
      </c>
      <c r="G7" s="28" t="str">
        <f t="shared" ref="G7:G29" si="4">IF(AND(F7=0),"✓",IF(AND(F7&gt;=0,F7&lt;20000000),"X",IF(AND(F7&lt;=0),"X")))</f>
        <v>X</v>
      </c>
      <c r="H7" s="13" t="str">
        <f t="shared" ref="H7:H8" si="5">IF(AND(F7=0),"Excelente",IF(AND(F7&gt;=1,F7&lt;200000000),"Con Diferencia",IF(AND(F7&lt;0),"Con Diferencia")))</f>
        <v>Con Diferencia</v>
      </c>
      <c r="I7" s="8">
        <f t="shared" si="1"/>
        <v>366388</v>
      </c>
    </row>
    <row r="8" spans="1:12" s="8" customFormat="1" ht="19.5" x14ac:dyDescent="0.2">
      <c r="A8" s="29" t="s">
        <v>16</v>
      </c>
      <c r="B8" s="30" t="s">
        <v>15</v>
      </c>
      <c r="C8" s="31">
        <v>3144</v>
      </c>
      <c r="D8" s="32">
        <v>41</v>
      </c>
      <c r="E8" s="34">
        <v>3183</v>
      </c>
      <c r="F8" s="62">
        <f t="shared" si="0"/>
        <v>39</v>
      </c>
      <c r="G8" s="28" t="str">
        <f t="shared" si="4"/>
        <v>X</v>
      </c>
      <c r="H8" s="13" t="str">
        <f t="shared" si="5"/>
        <v>Con Diferencia</v>
      </c>
      <c r="I8" s="8">
        <f t="shared" si="1"/>
        <v>130503</v>
      </c>
    </row>
    <row r="9" spans="1:12" s="8" customFormat="1" ht="19.5" x14ac:dyDescent="0.2">
      <c r="A9" s="23" t="s">
        <v>17</v>
      </c>
      <c r="B9" s="24" t="s">
        <v>15</v>
      </c>
      <c r="C9" s="25">
        <v>300</v>
      </c>
      <c r="D9" s="26">
        <v>100</v>
      </c>
      <c r="E9" s="34">
        <v>300</v>
      </c>
      <c r="F9" s="27">
        <f t="shared" si="0"/>
        <v>0</v>
      </c>
      <c r="G9" s="28" t="str">
        <f t="shared" si="4"/>
        <v>✓</v>
      </c>
      <c r="H9" s="13" t="str">
        <f t="shared" si="3"/>
        <v>Excelente</v>
      </c>
      <c r="I9" s="8">
        <f t="shared" si="1"/>
        <v>30000</v>
      </c>
    </row>
    <row r="10" spans="1:12" s="8" customFormat="1" ht="19.5" x14ac:dyDescent="0.2">
      <c r="A10" s="29" t="s">
        <v>18</v>
      </c>
      <c r="B10" s="30" t="s">
        <v>15</v>
      </c>
      <c r="C10" s="31">
        <v>11425</v>
      </c>
      <c r="D10" s="32">
        <v>50</v>
      </c>
      <c r="E10" s="34">
        <v>11448</v>
      </c>
      <c r="F10" s="62">
        <f t="shared" si="0"/>
        <v>23</v>
      </c>
      <c r="G10" s="28" t="str">
        <f t="shared" si="4"/>
        <v>X</v>
      </c>
      <c r="H10" s="13" t="str">
        <f t="shared" ref="H10:H14" si="6">IF(AND(F10=0),"Excelente",IF(AND(F10&gt;=1,F10&lt;200000000),"Con Diferencia",IF(AND(F10&lt;0),"Con Diferencia")))</f>
        <v>Con Diferencia</v>
      </c>
      <c r="I10" s="8">
        <f t="shared" si="1"/>
        <v>572400</v>
      </c>
    </row>
    <row r="11" spans="1:12" s="8" customFormat="1" ht="19.5" x14ac:dyDescent="0.2">
      <c r="A11" s="23" t="s">
        <v>19</v>
      </c>
      <c r="B11" s="24" t="s">
        <v>20</v>
      </c>
      <c r="C11" s="25">
        <v>44</v>
      </c>
      <c r="D11" s="26">
        <v>245</v>
      </c>
      <c r="E11" s="34">
        <v>47</v>
      </c>
      <c r="F11" s="62">
        <f t="shared" si="0"/>
        <v>3</v>
      </c>
      <c r="G11" s="28" t="str">
        <f t="shared" si="4"/>
        <v>X</v>
      </c>
      <c r="H11" s="13" t="str">
        <f t="shared" si="6"/>
        <v>Con Diferencia</v>
      </c>
      <c r="I11" s="8">
        <f t="shared" si="1"/>
        <v>11515</v>
      </c>
    </row>
    <row r="12" spans="1:12" s="8" customFormat="1" ht="19.5" x14ac:dyDescent="0.2">
      <c r="A12" s="29" t="s">
        <v>21</v>
      </c>
      <c r="B12" s="30" t="s">
        <v>20</v>
      </c>
      <c r="C12" s="31">
        <v>226</v>
      </c>
      <c r="D12" s="32">
        <v>245</v>
      </c>
      <c r="E12" s="34">
        <v>227</v>
      </c>
      <c r="F12" s="62">
        <f t="shared" si="0"/>
        <v>1</v>
      </c>
      <c r="G12" s="28" t="str">
        <f t="shared" si="4"/>
        <v>X</v>
      </c>
      <c r="H12" s="13" t="str">
        <f t="shared" si="6"/>
        <v>Con Diferencia</v>
      </c>
      <c r="I12" s="8">
        <f t="shared" si="1"/>
        <v>55615</v>
      </c>
      <c r="L12" s="12"/>
    </row>
    <row r="13" spans="1:12" s="8" customFormat="1" ht="19.5" x14ac:dyDescent="0.2">
      <c r="A13" s="23" t="s">
        <v>22</v>
      </c>
      <c r="B13" s="24" t="s">
        <v>23</v>
      </c>
      <c r="C13" s="25">
        <v>99</v>
      </c>
      <c r="D13" s="26">
        <v>100</v>
      </c>
      <c r="E13" s="34">
        <v>101</v>
      </c>
      <c r="F13" s="62">
        <f t="shared" si="0"/>
        <v>2</v>
      </c>
      <c r="G13" s="28" t="str">
        <f t="shared" si="4"/>
        <v>X</v>
      </c>
      <c r="H13" s="13" t="str">
        <f t="shared" si="6"/>
        <v>Con Diferencia</v>
      </c>
      <c r="I13" s="8">
        <f t="shared" si="1"/>
        <v>10100</v>
      </c>
    </row>
    <row r="14" spans="1:12" s="8" customFormat="1" ht="19.5" x14ac:dyDescent="0.2">
      <c r="A14" s="29" t="s">
        <v>24</v>
      </c>
      <c r="B14" s="30" t="s">
        <v>23</v>
      </c>
      <c r="C14" s="31">
        <v>21</v>
      </c>
      <c r="D14" s="32">
        <v>151</v>
      </c>
      <c r="E14" s="34">
        <v>29</v>
      </c>
      <c r="F14" s="62">
        <f t="shared" si="0"/>
        <v>8</v>
      </c>
      <c r="G14" s="28" t="str">
        <f t="shared" si="4"/>
        <v>X</v>
      </c>
      <c r="H14" s="13" t="str">
        <f t="shared" si="6"/>
        <v>Con Diferencia</v>
      </c>
      <c r="I14" s="8">
        <f t="shared" si="1"/>
        <v>4379</v>
      </c>
    </row>
    <row r="15" spans="1:12" s="8" customFormat="1" ht="19.5" x14ac:dyDescent="0.2">
      <c r="A15" s="23" t="s">
        <v>25</v>
      </c>
      <c r="B15" s="24" t="s">
        <v>7</v>
      </c>
      <c r="C15" s="25">
        <v>22</v>
      </c>
      <c r="D15" s="26">
        <v>25</v>
      </c>
      <c r="E15" s="34">
        <v>22</v>
      </c>
      <c r="F15" s="27">
        <f t="shared" si="0"/>
        <v>0</v>
      </c>
      <c r="G15" s="28" t="str">
        <f t="shared" si="4"/>
        <v>✓</v>
      </c>
      <c r="H15" s="13" t="str">
        <f t="shared" si="3"/>
        <v>Excelente</v>
      </c>
      <c r="I15" s="8">
        <f t="shared" si="1"/>
        <v>550</v>
      </c>
    </row>
    <row r="16" spans="1:12" s="8" customFormat="1" ht="19.5" x14ac:dyDescent="0.2">
      <c r="A16" s="29" t="s">
        <v>26</v>
      </c>
      <c r="B16" s="30" t="s">
        <v>7</v>
      </c>
      <c r="C16" s="31">
        <v>1045</v>
      </c>
      <c r="D16" s="32">
        <v>66</v>
      </c>
      <c r="E16" s="34">
        <v>1043</v>
      </c>
      <c r="F16" s="62">
        <f t="shared" si="0"/>
        <v>-2</v>
      </c>
      <c r="G16" s="28" t="str">
        <f t="shared" si="4"/>
        <v>X</v>
      </c>
      <c r="H16" s="13" t="str">
        <f t="shared" ref="H16:H17" si="7">IF(AND(F16=0),"Excelente",IF(AND(F16&gt;=1,F16&lt;200000000),"Con Diferencia",IF(AND(F16&lt;0),"Con Diferencia")))</f>
        <v>Con Diferencia</v>
      </c>
      <c r="I16" s="8">
        <f t="shared" si="1"/>
        <v>68838</v>
      </c>
    </row>
    <row r="17" spans="1:9" s="8" customFormat="1" ht="19.5" x14ac:dyDescent="0.2">
      <c r="A17" s="23" t="s">
        <v>27</v>
      </c>
      <c r="B17" s="24" t="s">
        <v>7</v>
      </c>
      <c r="C17" s="25">
        <v>198</v>
      </c>
      <c r="D17" s="26">
        <v>25</v>
      </c>
      <c r="E17" s="34">
        <v>201</v>
      </c>
      <c r="F17" s="62">
        <f t="shared" si="0"/>
        <v>3</v>
      </c>
      <c r="G17" s="28" t="str">
        <f t="shared" si="4"/>
        <v>X</v>
      </c>
      <c r="H17" s="13" t="str">
        <f t="shared" si="7"/>
        <v>Con Diferencia</v>
      </c>
      <c r="I17" s="8">
        <f t="shared" si="1"/>
        <v>5025</v>
      </c>
    </row>
    <row r="18" spans="1:9" s="8" customFormat="1" ht="19.5" x14ac:dyDescent="0.2">
      <c r="A18" s="29" t="s">
        <v>28</v>
      </c>
      <c r="B18" s="30" t="s">
        <v>8</v>
      </c>
      <c r="C18" s="31">
        <v>32</v>
      </c>
      <c r="D18" s="32">
        <v>935</v>
      </c>
      <c r="E18" s="34">
        <v>32</v>
      </c>
      <c r="F18" s="27">
        <f t="shared" si="0"/>
        <v>0</v>
      </c>
      <c r="G18" s="28" t="str">
        <f t="shared" si="4"/>
        <v>✓</v>
      </c>
      <c r="H18" s="13" t="str">
        <f t="shared" si="3"/>
        <v>Excelente</v>
      </c>
      <c r="I18" s="8">
        <f t="shared" si="1"/>
        <v>29920</v>
      </c>
    </row>
    <row r="19" spans="1:9" s="8" customFormat="1" ht="25.5" x14ac:dyDescent="0.2">
      <c r="A19" s="23" t="s">
        <v>29</v>
      </c>
      <c r="B19" s="24" t="s">
        <v>8</v>
      </c>
      <c r="C19" s="25">
        <v>5954</v>
      </c>
      <c r="D19" s="26">
        <v>140.4</v>
      </c>
      <c r="E19" s="34">
        <v>5958</v>
      </c>
      <c r="F19" s="62">
        <f t="shared" si="0"/>
        <v>4</v>
      </c>
      <c r="G19" s="28" t="str">
        <f t="shared" si="4"/>
        <v>X</v>
      </c>
      <c r="H19" s="13" t="str">
        <f t="shared" ref="H19:H21" si="8">IF(AND(F19=0),"Excelente",IF(AND(F19&gt;=1,F19&lt;200000000),"Con Diferencia",IF(AND(F19&lt;0),"Con Diferencia")))</f>
        <v>Con Diferencia</v>
      </c>
      <c r="I19" s="8">
        <f t="shared" si="1"/>
        <v>836503.20000000007</v>
      </c>
    </row>
    <row r="20" spans="1:9" s="8" customFormat="1" ht="19.5" x14ac:dyDescent="0.2">
      <c r="A20" s="29" t="s">
        <v>30</v>
      </c>
      <c r="B20" s="30" t="s">
        <v>4</v>
      </c>
      <c r="C20" s="31">
        <v>602</v>
      </c>
      <c r="D20" s="32">
        <v>83.3</v>
      </c>
      <c r="E20" s="34">
        <v>598</v>
      </c>
      <c r="F20" s="62">
        <f t="shared" si="0"/>
        <v>-4</v>
      </c>
      <c r="G20" s="28" t="str">
        <f t="shared" si="4"/>
        <v>X</v>
      </c>
      <c r="H20" s="13" t="str">
        <f t="shared" si="8"/>
        <v>Con Diferencia</v>
      </c>
      <c r="I20" s="8">
        <f t="shared" si="1"/>
        <v>49813.4</v>
      </c>
    </row>
    <row r="21" spans="1:9" s="8" customFormat="1" ht="19.5" x14ac:dyDescent="0.2">
      <c r="A21" s="23" t="s">
        <v>31</v>
      </c>
      <c r="B21" s="24" t="s">
        <v>4</v>
      </c>
      <c r="C21" s="25">
        <v>68</v>
      </c>
      <c r="D21" s="26">
        <v>4602</v>
      </c>
      <c r="E21" s="34">
        <v>1</v>
      </c>
      <c r="F21" s="62">
        <f t="shared" si="0"/>
        <v>-67</v>
      </c>
      <c r="G21" s="28" t="str">
        <f t="shared" si="4"/>
        <v>X</v>
      </c>
      <c r="H21" s="13" t="str">
        <f t="shared" si="8"/>
        <v>Con Diferencia</v>
      </c>
      <c r="I21" s="8">
        <f t="shared" si="1"/>
        <v>4602</v>
      </c>
    </row>
    <row r="22" spans="1:9" s="8" customFormat="1" ht="19.5" x14ac:dyDescent="0.2">
      <c r="A22" s="29" t="s">
        <v>32</v>
      </c>
      <c r="B22" s="30" t="s">
        <v>4</v>
      </c>
      <c r="C22" s="31">
        <v>1</v>
      </c>
      <c r="D22" s="33">
        <v>3304</v>
      </c>
      <c r="E22" s="34">
        <v>1</v>
      </c>
      <c r="F22" s="27">
        <f t="shared" si="0"/>
        <v>0</v>
      </c>
      <c r="G22" s="28" t="str">
        <f t="shared" si="4"/>
        <v>✓</v>
      </c>
      <c r="H22" s="13" t="str">
        <f t="shared" si="3"/>
        <v>Excelente</v>
      </c>
      <c r="I22" s="8">
        <f t="shared" si="1"/>
        <v>3304</v>
      </c>
    </row>
    <row r="23" spans="1:9" s="8" customFormat="1" ht="25.5" x14ac:dyDescent="0.2">
      <c r="A23" s="23" t="s">
        <v>33</v>
      </c>
      <c r="B23" s="24" t="s">
        <v>4</v>
      </c>
      <c r="C23" s="25">
        <v>465</v>
      </c>
      <c r="D23" s="35">
        <v>453.6</v>
      </c>
      <c r="E23" s="34">
        <v>465</v>
      </c>
      <c r="F23" s="62">
        <f t="shared" si="0"/>
        <v>0</v>
      </c>
      <c r="G23" s="28" t="str">
        <f t="shared" si="4"/>
        <v>✓</v>
      </c>
      <c r="H23" s="13" t="str">
        <f t="shared" ref="H23:H24" si="9">IF(AND(F23=0),"Excelente",IF(AND(F23&gt;=1,F23&lt;200000000),"Con Diferencia",IF(AND(F23&lt;0),"Con Diferencia")))</f>
        <v>Excelente</v>
      </c>
      <c r="I23" s="8">
        <f t="shared" si="1"/>
        <v>210924</v>
      </c>
    </row>
    <row r="24" spans="1:9" s="8" customFormat="1" ht="19.5" x14ac:dyDescent="0.2">
      <c r="A24" s="29" t="s">
        <v>34</v>
      </c>
      <c r="B24" s="30" t="s">
        <v>4</v>
      </c>
      <c r="C24" s="31">
        <v>1823</v>
      </c>
      <c r="D24" s="33">
        <v>48.305100000000003</v>
      </c>
      <c r="E24" s="34">
        <v>1822</v>
      </c>
      <c r="F24" s="62">
        <f t="shared" si="0"/>
        <v>-1</v>
      </c>
      <c r="G24" s="28" t="str">
        <f t="shared" si="4"/>
        <v>X</v>
      </c>
      <c r="H24" s="13" t="str">
        <f t="shared" si="9"/>
        <v>Con Diferencia</v>
      </c>
      <c r="I24" s="8">
        <f t="shared" si="1"/>
        <v>88011.892200000002</v>
      </c>
    </row>
    <row r="25" spans="1:9" s="8" customFormat="1" ht="19.5" x14ac:dyDescent="0.2">
      <c r="A25" s="23" t="s">
        <v>35</v>
      </c>
      <c r="B25" s="24" t="s">
        <v>4</v>
      </c>
      <c r="C25" s="25">
        <v>9855</v>
      </c>
      <c r="D25" s="35">
        <v>35</v>
      </c>
      <c r="E25" s="34">
        <v>9855</v>
      </c>
      <c r="F25" s="27">
        <f t="shared" si="0"/>
        <v>0</v>
      </c>
      <c r="G25" s="28" t="str">
        <f t="shared" si="4"/>
        <v>✓</v>
      </c>
      <c r="H25" s="13" t="str">
        <f t="shared" si="3"/>
        <v>Excelente</v>
      </c>
      <c r="I25" s="8">
        <f t="shared" si="1"/>
        <v>344925</v>
      </c>
    </row>
    <row r="26" spans="1:9" s="8" customFormat="1" ht="19.5" x14ac:dyDescent="0.2">
      <c r="A26" s="29" t="s">
        <v>36</v>
      </c>
      <c r="B26" s="30" t="s">
        <v>4</v>
      </c>
      <c r="C26" s="31">
        <v>20</v>
      </c>
      <c r="D26" s="33">
        <v>111.01690000000001</v>
      </c>
      <c r="E26" s="34">
        <v>22</v>
      </c>
      <c r="F26" s="62">
        <f t="shared" si="0"/>
        <v>2</v>
      </c>
      <c r="G26" s="28" t="str">
        <f t="shared" si="4"/>
        <v>X</v>
      </c>
      <c r="H26" s="13" t="str">
        <f>IF(AND(F26=0),"Excelente",IF(AND(F26&gt;=1,F26&lt;200000000),"Con Diferencia",IF(AND(F26&lt;0),"Con Diferencia")))</f>
        <v>Con Diferencia</v>
      </c>
      <c r="I26" s="8">
        <f t="shared" si="1"/>
        <v>2442.3718000000003</v>
      </c>
    </row>
    <row r="27" spans="1:9" s="8" customFormat="1" ht="19.5" x14ac:dyDescent="0.2">
      <c r="A27" s="23" t="s">
        <v>37</v>
      </c>
      <c r="B27" s="24" t="s">
        <v>4</v>
      </c>
      <c r="C27" s="25">
        <v>579</v>
      </c>
      <c r="D27" s="35">
        <v>38</v>
      </c>
      <c r="E27" s="34">
        <v>579</v>
      </c>
      <c r="F27" s="27">
        <f t="shared" si="0"/>
        <v>0</v>
      </c>
      <c r="G27" s="28" t="str">
        <f t="shared" si="4"/>
        <v>✓</v>
      </c>
      <c r="H27" s="13" t="str">
        <f t="shared" si="3"/>
        <v>Excelente</v>
      </c>
      <c r="I27" s="8">
        <f t="shared" si="1"/>
        <v>22002</v>
      </c>
    </row>
    <row r="28" spans="1:9" s="8" customFormat="1" ht="19.5" x14ac:dyDescent="0.2">
      <c r="A28" s="29" t="s">
        <v>38</v>
      </c>
      <c r="B28" s="30" t="s">
        <v>4</v>
      </c>
      <c r="C28" s="31">
        <v>4553</v>
      </c>
      <c r="D28" s="33">
        <v>52</v>
      </c>
      <c r="E28" s="34">
        <v>4551</v>
      </c>
      <c r="F28" s="62">
        <f t="shared" si="0"/>
        <v>-2</v>
      </c>
      <c r="G28" s="28" t="str">
        <f t="shared" si="4"/>
        <v>X</v>
      </c>
      <c r="H28" s="13" t="str">
        <f t="shared" ref="H28:H29" si="10">IF(AND(F28=0),"Excelente",IF(AND(F28&gt;=1,F28&lt;200000000),"Con Diferencia",IF(AND(F28&lt;0),"Con Diferencia")))</f>
        <v>Con Diferencia</v>
      </c>
      <c r="I28" s="8">
        <f t="shared" si="1"/>
        <v>236652</v>
      </c>
    </row>
    <row r="29" spans="1:9" s="8" customFormat="1" ht="19.5" x14ac:dyDescent="0.2">
      <c r="A29" s="23" t="s">
        <v>39</v>
      </c>
      <c r="B29" s="24" t="s">
        <v>4</v>
      </c>
      <c r="C29" s="25">
        <v>1104500</v>
      </c>
      <c r="D29" s="35">
        <v>2</v>
      </c>
      <c r="E29" s="34">
        <v>1104500</v>
      </c>
      <c r="F29" s="62">
        <f t="shared" si="0"/>
        <v>0</v>
      </c>
      <c r="G29" s="28" t="str">
        <f t="shared" si="4"/>
        <v>✓</v>
      </c>
      <c r="H29" s="13" t="str">
        <f t="shared" si="10"/>
        <v>Excelente</v>
      </c>
      <c r="I29" s="8">
        <f t="shared" si="1"/>
        <v>2209000</v>
      </c>
    </row>
    <row r="30" spans="1:9" ht="19.5" x14ac:dyDescent="0.2">
      <c r="A30" s="29" t="s">
        <v>40</v>
      </c>
      <c r="B30" s="30" t="s">
        <v>4</v>
      </c>
      <c r="C30" s="31">
        <v>206</v>
      </c>
      <c r="D30" s="33">
        <v>16.95</v>
      </c>
      <c r="E30" s="36">
        <v>206</v>
      </c>
      <c r="F30" s="27">
        <f t="shared" si="0"/>
        <v>0</v>
      </c>
      <c r="G30" s="28" t="str">
        <f t="shared" ref="G30:G35" si="11">IF(AND(F30=0),"✓",IF(AND(F30&gt;=0,F30&lt;20000000),"X",IF(AND(F30&lt;=0),"X")))</f>
        <v>✓</v>
      </c>
      <c r="H30" s="13" t="str">
        <f t="shared" ref="H30:H33" si="12">IF(AND(F30=0),"Excelente",IF(AND(F30&gt;=1,F30&lt;200000000),"Contar",IF(AND(F30&lt;0),"Contar")))</f>
        <v>Excelente</v>
      </c>
      <c r="I30" s="8">
        <f t="shared" si="1"/>
        <v>3491.7</v>
      </c>
    </row>
    <row r="31" spans="1:9" ht="19.5" x14ac:dyDescent="0.2">
      <c r="A31" s="23" t="s">
        <v>41</v>
      </c>
      <c r="B31" s="24" t="s">
        <v>4</v>
      </c>
      <c r="C31" s="25">
        <v>172</v>
      </c>
      <c r="D31" s="35">
        <v>11.0169</v>
      </c>
      <c r="E31" s="36">
        <v>168</v>
      </c>
      <c r="F31" s="62">
        <f t="shared" si="0"/>
        <v>-4</v>
      </c>
      <c r="G31" s="28" t="str">
        <f t="shared" si="11"/>
        <v>X</v>
      </c>
      <c r="H31" s="13" t="str">
        <f>IF(AND(F31=0),"Excelente",IF(AND(F31&gt;=1,F31&lt;200000000),"Con Diferencia",IF(AND(F31&lt;0),"Con Diferencia")))</f>
        <v>Con Diferencia</v>
      </c>
      <c r="I31" s="8">
        <f t="shared" si="1"/>
        <v>1850.8391999999999</v>
      </c>
    </row>
    <row r="32" spans="1:9" ht="19.5" x14ac:dyDescent="0.2">
      <c r="A32" s="37" t="s">
        <v>42</v>
      </c>
      <c r="B32" s="38" t="s">
        <v>4</v>
      </c>
      <c r="C32" s="39">
        <v>2</v>
      </c>
      <c r="D32" s="40">
        <v>18.64</v>
      </c>
      <c r="E32" s="36">
        <v>2</v>
      </c>
      <c r="F32" s="27">
        <f t="shared" si="0"/>
        <v>0</v>
      </c>
      <c r="G32" s="28" t="str">
        <f t="shared" si="11"/>
        <v>✓</v>
      </c>
      <c r="H32" s="13" t="str">
        <f t="shared" si="12"/>
        <v>Excelente</v>
      </c>
      <c r="I32" s="8">
        <f t="shared" si="1"/>
        <v>37.28</v>
      </c>
    </row>
    <row r="33" spans="1:10" ht="19.5" x14ac:dyDescent="0.2">
      <c r="A33" s="53" t="s">
        <v>43</v>
      </c>
      <c r="B33" s="54" t="s">
        <v>4</v>
      </c>
      <c r="C33" s="55">
        <v>550</v>
      </c>
      <c r="D33" s="56">
        <v>46</v>
      </c>
      <c r="E33" s="36">
        <v>550</v>
      </c>
      <c r="F33" s="62">
        <f t="shared" si="0"/>
        <v>0</v>
      </c>
      <c r="G33" s="28" t="str">
        <f t="shared" si="11"/>
        <v>✓</v>
      </c>
      <c r="H33" s="13" t="str">
        <f t="shared" si="12"/>
        <v>Excelente</v>
      </c>
      <c r="I33" s="8">
        <f t="shared" si="1"/>
        <v>25300</v>
      </c>
    </row>
    <row r="34" spans="1:10" ht="19.5" x14ac:dyDescent="0.2">
      <c r="A34" s="57" t="s">
        <v>44</v>
      </c>
      <c r="B34" s="58" t="s">
        <v>4</v>
      </c>
      <c r="C34" s="59">
        <v>1</v>
      </c>
      <c r="D34" s="60">
        <v>93.22</v>
      </c>
      <c r="E34" s="36">
        <v>2</v>
      </c>
      <c r="F34" s="62">
        <f t="shared" si="0"/>
        <v>1</v>
      </c>
      <c r="G34" s="28" t="str">
        <f t="shared" si="11"/>
        <v>X</v>
      </c>
      <c r="H34" s="13" t="str">
        <f t="shared" ref="H34:H35" si="13">IF(AND(F34=0),"Excelente",IF(AND(F34&gt;=1,F34&lt;200000000),"Con Diferencia",IF(AND(F34&lt;0),"Con Diferencia")))</f>
        <v>Con Diferencia</v>
      </c>
      <c r="I34" s="8">
        <f t="shared" si="1"/>
        <v>186.44</v>
      </c>
    </row>
    <row r="35" spans="1:10" ht="19.5" x14ac:dyDescent="0.2">
      <c r="A35" s="57" t="s">
        <v>45</v>
      </c>
      <c r="B35" s="58" t="s">
        <v>4</v>
      </c>
      <c r="C35" s="59">
        <v>4363</v>
      </c>
      <c r="D35" s="60">
        <v>25</v>
      </c>
      <c r="E35" s="36">
        <v>6396</v>
      </c>
      <c r="F35" s="62">
        <f t="shared" si="0"/>
        <v>2033</v>
      </c>
      <c r="G35" s="28" t="str">
        <f t="shared" si="11"/>
        <v>X</v>
      </c>
      <c r="H35" s="13" t="str">
        <f t="shared" si="13"/>
        <v>Con Diferencia</v>
      </c>
      <c r="I35" s="8">
        <f t="shared" ref="I35:I51" si="14">+E35*D35</f>
        <v>159900</v>
      </c>
      <c r="J35" s="10"/>
    </row>
    <row r="36" spans="1:10" ht="19.5" x14ac:dyDescent="0.2">
      <c r="A36" s="41"/>
      <c r="B36" s="42"/>
      <c r="C36" s="43"/>
      <c r="D36" s="44"/>
      <c r="E36" s="45"/>
      <c r="F36" s="46"/>
      <c r="G36" s="47"/>
      <c r="H36" s="48"/>
      <c r="I36" s="8">
        <f t="shared" si="14"/>
        <v>0</v>
      </c>
      <c r="J36" s="10"/>
    </row>
    <row r="37" spans="1:10" ht="19.5" x14ac:dyDescent="0.2">
      <c r="A37" s="49"/>
      <c r="B37" s="50"/>
      <c r="C37" s="51"/>
      <c r="D37" s="52"/>
      <c r="E37" s="45"/>
      <c r="F37" s="46"/>
      <c r="G37" s="47"/>
      <c r="H37" s="48"/>
      <c r="I37" s="8">
        <f t="shared" si="14"/>
        <v>0</v>
      </c>
      <c r="J37" s="10"/>
    </row>
    <row r="38" spans="1:10" ht="19.5" x14ac:dyDescent="0.2">
      <c r="A38" s="41"/>
      <c r="B38" s="42"/>
      <c r="C38" s="43"/>
      <c r="D38" s="44"/>
      <c r="E38" s="45"/>
      <c r="F38" s="46"/>
      <c r="G38" s="47"/>
      <c r="H38" s="48"/>
      <c r="I38" s="8">
        <f t="shared" si="14"/>
        <v>0</v>
      </c>
      <c r="J38" s="10"/>
    </row>
    <row r="39" spans="1:10" ht="19.5" x14ac:dyDescent="0.2">
      <c r="A39" s="49"/>
      <c r="B39" s="50"/>
      <c r="C39" s="51"/>
      <c r="D39" s="52"/>
      <c r="E39" s="45"/>
      <c r="F39" s="46"/>
      <c r="G39" s="47"/>
      <c r="H39" s="48"/>
      <c r="I39" s="8">
        <f t="shared" si="14"/>
        <v>0</v>
      </c>
      <c r="J39" s="10"/>
    </row>
    <row r="40" spans="1:10" ht="19.5" x14ac:dyDescent="0.2">
      <c r="A40" s="41"/>
      <c r="B40" s="42"/>
      <c r="C40" s="43"/>
      <c r="D40" s="44"/>
      <c r="E40" s="45"/>
      <c r="F40" s="46"/>
      <c r="G40" s="47"/>
      <c r="H40" s="48"/>
      <c r="I40" s="8">
        <f t="shared" si="14"/>
        <v>0</v>
      </c>
      <c r="J40" s="10"/>
    </row>
    <row r="41" spans="1:10" ht="19.5" x14ac:dyDescent="0.2">
      <c r="A41" s="49"/>
      <c r="B41" s="50"/>
      <c r="C41" s="51"/>
      <c r="D41" s="52"/>
      <c r="E41" s="45"/>
      <c r="F41" s="46"/>
      <c r="G41" s="47"/>
      <c r="H41" s="48"/>
      <c r="I41" s="8">
        <f t="shared" si="14"/>
        <v>0</v>
      </c>
      <c r="J41" s="10"/>
    </row>
    <row r="42" spans="1:10" ht="19.5" x14ac:dyDescent="0.2">
      <c r="A42" s="41"/>
      <c r="B42" s="42"/>
      <c r="C42" s="43"/>
      <c r="D42" s="44"/>
      <c r="E42" s="45"/>
      <c r="F42" s="46"/>
      <c r="G42" s="47"/>
      <c r="H42" s="48"/>
      <c r="I42" s="8">
        <f t="shared" si="14"/>
        <v>0</v>
      </c>
    </row>
    <row r="43" spans="1:10" ht="19.5" x14ac:dyDescent="0.2">
      <c r="A43" s="49"/>
      <c r="B43" s="50"/>
      <c r="C43" s="51"/>
      <c r="D43" s="52"/>
      <c r="E43" s="45"/>
      <c r="F43" s="46"/>
      <c r="G43" s="47"/>
      <c r="H43" s="48"/>
      <c r="I43" s="8">
        <f t="shared" si="14"/>
        <v>0</v>
      </c>
    </row>
    <row r="44" spans="1:10" ht="19.5" x14ac:dyDescent="0.2">
      <c r="A44" s="41"/>
      <c r="B44" s="42"/>
      <c r="C44" s="43"/>
      <c r="D44" s="44"/>
      <c r="E44" s="45"/>
      <c r="F44" s="46"/>
      <c r="G44" s="47"/>
      <c r="H44" s="48"/>
      <c r="I44" s="8">
        <f t="shared" si="14"/>
        <v>0</v>
      </c>
    </row>
    <row r="45" spans="1:10" ht="19.5" x14ac:dyDescent="0.2">
      <c r="A45" s="49"/>
      <c r="B45" s="50"/>
      <c r="C45" s="51"/>
      <c r="D45" s="52"/>
      <c r="E45" s="45"/>
      <c r="F45" s="46"/>
      <c r="G45" s="47"/>
      <c r="H45" s="48"/>
      <c r="I45" s="8">
        <f t="shared" si="14"/>
        <v>0</v>
      </c>
    </row>
    <row r="46" spans="1:10" ht="19.5" x14ac:dyDescent="0.2">
      <c r="A46" s="41"/>
      <c r="B46" s="42"/>
      <c r="C46" s="43"/>
      <c r="D46" s="44"/>
      <c r="E46" s="45"/>
      <c r="F46" s="46"/>
      <c r="G46" s="47"/>
      <c r="H46" s="48"/>
      <c r="I46" s="8">
        <f t="shared" si="14"/>
        <v>0</v>
      </c>
    </row>
    <row r="47" spans="1:10" ht="19.5" x14ac:dyDescent="0.2">
      <c r="A47" s="49"/>
      <c r="B47" s="50"/>
      <c r="C47" s="51"/>
      <c r="D47" s="52"/>
      <c r="E47" s="45"/>
      <c r="F47" s="46"/>
      <c r="G47" s="47"/>
      <c r="H47" s="48"/>
      <c r="I47" s="8">
        <f t="shared" si="14"/>
        <v>0</v>
      </c>
    </row>
    <row r="48" spans="1:10" ht="19.5" x14ac:dyDescent="0.2">
      <c r="A48" s="41"/>
      <c r="B48" s="42"/>
      <c r="C48" s="43"/>
      <c r="D48" s="44"/>
      <c r="E48" s="45"/>
      <c r="F48" s="46"/>
      <c r="G48" s="47"/>
      <c r="H48" s="48"/>
      <c r="I48" s="8">
        <f t="shared" si="14"/>
        <v>0</v>
      </c>
    </row>
    <row r="49" spans="1:10" ht="19.5" x14ac:dyDescent="0.2">
      <c r="A49" s="49"/>
      <c r="B49" s="50"/>
      <c r="C49" s="51"/>
      <c r="D49" s="52"/>
      <c r="E49" s="45"/>
      <c r="F49" s="46"/>
      <c r="G49" s="47"/>
      <c r="H49" s="48"/>
      <c r="I49" s="8">
        <f t="shared" si="14"/>
        <v>0</v>
      </c>
    </row>
    <row r="50" spans="1:10" ht="19.5" x14ac:dyDescent="0.2">
      <c r="A50" s="41"/>
      <c r="B50" s="42"/>
      <c r="C50" s="43"/>
      <c r="D50" s="44"/>
      <c r="E50" s="45"/>
      <c r="F50" s="46"/>
      <c r="G50" s="47"/>
      <c r="H50" s="48"/>
      <c r="I50" s="8">
        <f t="shared" si="14"/>
        <v>0</v>
      </c>
    </row>
    <row r="51" spans="1:10" ht="19.5" x14ac:dyDescent="0.2">
      <c r="A51" s="49"/>
      <c r="B51" s="50"/>
      <c r="C51" s="51"/>
      <c r="D51" s="52"/>
      <c r="E51" s="45"/>
      <c r="F51" s="46"/>
      <c r="G51" s="47"/>
      <c r="H51" s="48"/>
      <c r="I51" s="8">
        <f t="shared" si="14"/>
        <v>0</v>
      </c>
    </row>
    <row r="52" spans="1:10" x14ac:dyDescent="0.25">
      <c r="A52" s="14"/>
      <c r="B52" s="14"/>
      <c r="C52" s="21"/>
      <c r="D52" s="15"/>
      <c r="E52" s="15"/>
      <c r="F52" s="16"/>
      <c r="G52" s="17"/>
      <c r="H52" s="18"/>
      <c r="I52" s="22"/>
      <c r="J52" s="10"/>
    </row>
    <row r="53" spans="1:10" x14ac:dyDescent="0.25">
      <c r="A53" s="14"/>
      <c r="B53" s="14"/>
      <c r="C53" s="21"/>
      <c r="D53" s="15"/>
      <c r="E53" s="15"/>
      <c r="F53" s="16"/>
      <c r="G53" s="17"/>
      <c r="H53" s="18"/>
    </row>
    <row r="54" spans="1:10" x14ac:dyDescent="0.25">
      <c r="F54" s="11"/>
    </row>
    <row r="55" spans="1:10" x14ac:dyDescent="0.25">
      <c r="F55" s="11"/>
    </row>
    <row r="56" spans="1:10" x14ac:dyDescent="0.25">
      <c r="F56" s="11"/>
    </row>
    <row r="57" spans="1:10" x14ac:dyDescent="0.25">
      <c r="F57" s="11"/>
    </row>
    <row r="58" spans="1:10" x14ac:dyDescent="0.25">
      <c r="F58" s="11"/>
    </row>
    <row r="59" spans="1:10" x14ac:dyDescent="0.25">
      <c r="F59" s="11"/>
    </row>
    <row r="60" spans="1:10" x14ac:dyDescent="0.25">
      <c r="F60" s="11"/>
    </row>
    <row r="61" spans="1:10" x14ac:dyDescent="0.25">
      <c r="F61" s="11"/>
    </row>
    <row r="62" spans="1:10" x14ac:dyDescent="0.25">
      <c r="F62" s="11"/>
    </row>
    <row r="63" spans="1:10" x14ac:dyDescent="0.25">
      <c r="F63" s="11"/>
    </row>
    <row r="64" spans="1:10" x14ac:dyDescent="0.25">
      <c r="F64" s="11"/>
    </row>
    <row r="65" spans="6:6" x14ac:dyDescent="0.25">
      <c r="F65" s="11"/>
    </row>
    <row r="66" spans="6:6" x14ac:dyDescent="0.25">
      <c r="F66" s="11"/>
    </row>
    <row r="67" spans="6:6" x14ac:dyDescent="0.25">
      <c r="F67" s="11"/>
    </row>
    <row r="68" spans="6:6" x14ac:dyDescent="0.25">
      <c r="F68" s="11"/>
    </row>
    <row r="69" spans="6:6" x14ac:dyDescent="0.25">
      <c r="F69" s="11"/>
    </row>
    <row r="70" spans="6:6" x14ac:dyDescent="0.25">
      <c r="F70" s="11"/>
    </row>
    <row r="71" spans="6:6" x14ac:dyDescent="0.25">
      <c r="F71" s="11"/>
    </row>
    <row r="72" spans="6:6" x14ac:dyDescent="0.25">
      <c r="F72" s="11"/>
    </row>
    <row r="73" spans="6:6" x14ac:dyDescent="0.25">
      <c r="F73" s="11"/>
    </row>
    <row r="74" spans="6:6" x14ac:dyDescent="0.25">
      <c r="F74" s="11"/>
    </row>
    <row r="75" spans="6:6" x14ac:dyDescent="0.25">
      <c r="F75" s="11"/>
    </row>
    <row r="76" spans="6:6" x14ac:dyDescent="0.25">
      <c r="F76" s="11"/>
    </row>
    <row r="77" spans="6:6" x14ac:dyDescent="0.25">
      <c r="F77" s="11"/>
    </row>
    <row r="78" spans="6:6" x14ac:dyDescent="0.25">
      <c r="F78" s="11"/>
    </row>
    <row r="79" spans="6:6" x14ac:dyDescent="0.25">
      <c r="F79" s="11"/>
    </row>
    <row r="80" spans="6:6" x14ac:dyDescent="0.25">
      <c r="F80" s="11"/>
    </row>
    <row r="81" spans="6:6" x14ac:dyDescent="0.25">
      <c r="F81" s="11"/>
    </row>
    <row r="82" spans="6:6" x14ac:dyDescent="0.25">
      <c r="F82" s="11"/>
    </row>
    <row r="83" spans="6:6" x14ac:dyDescent="0.25">
      <c r="F83" s="11"/>
    </row>
    <row r="84" spans="6:6" x14ac:dyDescent="0.25">
      <c r="F84" s="11"/>
    </row>
    <row r="85" spans="6:6" x14ac:dyDescent="0.25">
      <c r="F85" s="11"/>
    </row>
    <row r="86" spans="6:6" x14ac:dyDescent="0.25">
      <c r="F86" s="11"/>
    </row>
    <row r="87" spans="6:6" x14ac:dyDescent="0.25">
      <c r="F87" s="11"/>
    </row>
    <row r="88" spans="6:6" x14ac:dyDescent="0.25">
      <c r="F88" s="11"/>
    </row>
    <row r="89" spans="6:6" x14ac:dyDescent="0.25">
      <c r="F89" s="11"/>
    </row>
    <row r="90" spans="6:6" x14ac:dyDescent="0.25">
      <c r="F90" s="11"/>
    </row>
    <row r="91" spans="6:6" x14ac:dyDescent="0.25">
      <c r="F91" s="11"/>
    </row>
    <row r="92" spans="6:6" x14ac:dyDescent="0.25">
      <c r="F92" s="11"/>
    </row>
    <row r="93" spans="6:6" x14ac:dyDescent="0.25">
      <c r="F93" s="11"/>
    </row>
    <row r="94" spans="6:6" x14ac:dyDescent="0.25">
      <c r="F94" s="11"/>
    </row>
    <row r="95" spans="6:6" x14ac:dyDescent="0.25">
      <c r="F95" s="11"/>
    </row>
    <row r="96" spans="6:6" x14ac:dyDescent="0.25">
      <c r="F96" s="11"/>
    </row>
    <row r="97" spans="6:6" x14ac:dyDescent="0.25">
      <c r="F97" s="11"/>
    </row>
    <row r="98" spans="6:6" x14ac:dyDescent="0.25">
      <c r="F98" s="11"/>
    </row>
    <row r="99" spans="6:6" x14ac:dyDescent="0.25">
      <c r="F99" s="11"/>
    </row>
    <row r="100" spans="6:6" x14ac:dyDescent="0.25">
      <c r="F100" s="11"/>
    </row>
    <row r="101" spans="6:6" x14ac:dyDescent="0.25">
      <c r="F101" s="11"/>
    </row>
    <row r="102" spans="6:6" x14ac:dyDescent="0.25">
      <c r="F102" s="11"/>
    </row>
    <row r="103" spans="6:6" x14ac:dyDescent="0.25">
      <c r="F103" s="11"/>
    </row>
    <row r="104" spans="6:6" x14ac:dyDescent="0.25">
      <c r="F104" s="11"/>
    </row>
    <row r="105" spans="6:6" x14ac:dyDescent="0.25">
      <c r="F105" s="11"/>
    </row>
    <row r="106" spans="6:6" x14ac:dyDescent="0.25">
      <c r="F106" s="11"/>
    </row>
    <row r="107" spans="6:6" x14ac:dyDescent="0.25">
      <c r="F107" s="11"/>
    </row>
    <row r="108" spans="6:6" x14ac:dyDescent="0.25">
      <c r="F108" s="11"/>
    </row>
    <row r="109" spans="6:6" x14ac:dyDescent="0.25">
      <c r="F109" s="11"/>
    </row>
    <row r="110" spans="6:6" x14ac:dyDescent="0.25">
      <c r="F110" s="11"/>
    </row>
    <row r="111" spans="6:6" x14ac:dyDescent="0.25">
      <c r="F111" s="11"/>
    </row>
    <row r="112" spans="6:6" x14ac:dyDescent="0.25">
      <c r="F112" s="11"/>
    </row>
    <row r="113" spans="6:6" x14ac:dyDescent="0.25">
      <c r="F113" s="11"/>
    </row>
    <row r="114" spans="6:6" x14ac:dyDescent="0.25">
      <c r="F114" s="11"/>
    </row>
    <row r="115" spans="6:6" x14ac:dyDescent="0.25">
      <c r="F115" s="11"/>
    </row>
    <row r="116" spans="6:6" x14ac:dyDescent="0.25">
      <c r="F116" s="11"/>
    </row>
    <row r="117" spans="6:6" x14ac:dyDescent="0.25">
      <c r="F117" s="11"/>
    </row>
    <row r="118" spans="6:6" x14ac:dyDescent="0.25">
      <c r="F118" s="11"/>
    </row>
    <row r="119" spans="6:6" x14ac:dyDescent="0.25">
      <c r="F119" s="11"/>
    </row>
    <row r="120" spans="6:6" x14ac:dyDescent="0.25">
      <c r="F120" s="11"/>
    </row>
    <row r="121" spans="6:6" x14ac:dyDescent="0.25">
      <c r="F121" s="11"/>
    </row>
    <row r="122" spans="6:6" x14ac:dyDescent="0.25">
      <c r="F122" s="11"/>
    </row>
    <row r="123" spans="6:6" x14ac:dyDescent="0.25">
      <c r="F123" s="11"/>
    </row>
    <row r="124" spans="6:6" x14ac:dyDescent="0.25">
      <c r="F124" s="11"/>
    </row>
    <row r="125" spans="6:6" x14ac:dyDescent="0.25">
      <c r="F125" s="11"/>
    </row>
    <row r="126" spans="6:6" x14ac:dyDescent="0.25">
      <c r="F126" s="11"/>
    </row>
    <row r="127" spans="6:6" x14ac:dyDescent="0.25">
      <c r="F127" s="11"/>
    </row>
    <row r="128" spans="6:6" x14ac:dyDescent="0.25">
      <c r="F128" s="11"/>
    </row>
    <row r="129" spans="6:6" x14ac:dyDescent="0.25">
      <c r="F129" s="11"/>
    </row>
    <row r="130" spans="6:6" x14ac:dyDescent="0.25">
      <c r="F130" s="11"/>
    </row>
    <row r="131" spans="6:6" x14ac:dyDescent="0.25">
      <c r="F131" s="11"/>
    </row>
    <row r="132" spans="6:6" x14ac:dyDescent="0.25">
      <c r="F132" s="11"/>
    </row>
    <row r="133" spans="6:6" x14ac:dyDescent="0.25">
      <c r="F133" s="11"/>
    </row>
    <row r="134" spans="6:6" x14ac:dyDescent="0.25">
      <c r="F134" s="11"/>
    </row>
    <row r="135" spans="6:6" x14ac:dyDescent="0.25">
      <c r="F135" s="11"/>
    </row>
    <row r="136" spans="6:6" x14ac:dyDescent="0.25">
      <c r="F136" s="11"/>
    </row>
    <row r="137" spans="6:6" x14ac:dyDescent="0.25">
      <c r="F137" s="11"/>
    </row>
    <row r="138" spans="6:6" x14ac:dyDescent="0.25">
      <c r="F138" s="11"/>
    </row>
    <row r="139" spans="6:6" x14ac:dyDescent="0.25">
      <c r="F139" s="11"/>
    </row>
    <row r="140" spans="6:6" x14ac:dyDescent="0.25">
      <c r="F140" s="11"/>
    </row>
    <row r="141" spans="6:6" x14ac:dyDescent="0.25">
      <c r="F141" s="11"/>
    </row>
    <row r="142" spans="6:6" x14ac:dyDescent="0.25">
      <c r="F142" s="11"/>
    </row>
    <row r="143" spans="6:6" x14ac:dyDescent="0.25">
      <c r="F143" s="11"/>
    </row>
    <row r="144" spans="6:6" x14ac:dyDescent="0.25">
      <c r="F144" s="11"/>
    </row>
    <row r="145" spans="6:6" x14ac:dyDescent="0.25">
      <c r="F145" s="11"/>
    </row>
    <row r="146" spans="6:6" x14ac:dyDescent="0.25">
      <c r="F146" s="11"/>
    </row>
    <row r="147" spans="6:6" x14ac:dyDescent="0.25">
      <c r="F147" s="11"/>
    </row>
    <row r="148" spans="6:6" x14ac:dyDescent="0.25">
      <c r="F148" s="11"/>
    </row>
    <row r="149" spans="6:6" x14ac:dyDescent="0.25">
      <c r="F149" s="11"/>
    </row>
    <row r="150" spans="6:6" x14ac:dyDescent="0.25">
      <c r="F150" s="11"/>
    </row>
    <row r="151" spans="6:6" x14ac:dyDescent="0.25">
      <c r="F151" s="11"/>
    </row>
    <row r="152" spans="6:6" x14ac:dyDescent="0.25">
      <c r="F152" s="11"/>
    </row>
    <row r="153" spans="6:6" x14ac:dyDescent="0.25">
      <c r="F153" s="11"/>
    </row>
    <row r="154" spans="6:6" x14ac:dyDescent="0.25">
      <c r="F154" s="11"/>
    </row>
    <row r="155" spans="6:6" x14ac:dyDescent="0.25">
      <c r="F155" s="11"/>
    </row>
    <row r="156" spans="6:6" x14ac:dyDescent="0.25">
      <c r="F156" s="11"/>
    </row>
    <row r="157" spans="6:6" x14ac:dyDescent="0.25">
      <c r="F157" s="11"/>
    </row>
    <row r="158" spans="6:6" x14ac:dyDescent="0.25">
      <c r="F158" s="11"/>
    </row>
    <row r="159" spans="6:6" x14ac:dyDescent="0.25">
      <c r="F159" s="11"/>
    </row>
    <row r="160" spans="6:6" x14ac:dyDescent="0.25">
      <c r="F160" s="11"/>
    </row>
    <row r="161" spans="6:6" x14ac:dyDescent="0.25">
      <c r="F161" s="11"/>
    </row>
    <row r="162" spans="6:6" x14ac:dyDescent="0.25">
      <c r="F162" s="11"/>
    </row>
    <row r="163" spans="6:6" x14ac:dyDescent="0.25">
      <c r="F163" s="11"/>
    </row>
    <row r="164" spans="6:6" x14ac:dyDescent="0.25">
      <c r="F164" s="11"/>
    </row>
    <row r="165" spans="6:6" x14ac:dyDescent="0.25">
      <c r="F165" s="11"/>
    </row>
    <row r="166" spans="6:6" x14ac:dyDescent="0.25">
      <c r="F166" s="11"/>
    </row>
    <row r="167" spans="6:6" x14ac:dyDescent="0.25">
      <c r="F167" s="11"/>
    </row>
    <row r="168" spans="6:6" x14ac:dyDescent="0.25">
      <c r="F168" s="11"/>
    </row>
    <row r="169" spans="6:6" x14ac:dyDescent="0.25">
      <c r="F169" s="11"/>
    </row>
    <row r="170" spans="6:6" x14ac:dyDescent="0.25">
      <c r="F170" s="11"/>
    </row>
    <row r="171" spans="6:6" x14ac:dyDescent="0.25">
      <c r="F171" s="11"/>
    </row>
    <row r="172" spans="6:6" x14ac:dyDescent="0.25">
      <c r="F172" s="11"/>
    </row>
    <row r="173" spans="6:6" x14ac:dyDescent="0.25">
      <c r="F173" s="11"/>
    </row>
    <row r="174" spans="6:6" x14ac:dyDescent="0.25">
      <c r="F174" s="11"/>
    </row>
    <row r="175" spans="6:6" x14ac:dyDescent="0.25">
      <c r="F175" s="11"/>
    </row>
    <row r="176" spans="6:6" x14ac:dyDescent="0.25">
      <c r="F176" s="11"/>
    </row>
    <row r="177" spans="6:6" x14ac:dyDescent="0.25">
      <c r="F177" s="11"/>
    </row>
    <row r="178" spans="6:6" x14ac:dyDescent="0.25">
      <c r="F178" s="11"/>
    </row>
    <row r="179" spans="6:6" x14ac:dyDescent="0.25">
      <c r="F179" s="11"/>
    </row>
    <row r="180" spans="6:6" x14ac:dyDescent="0.25">
      <c r="F180" s="11"/>
    </row>
    <row r="181" spans="6:6" x14ac:dyDescent="0.25">
      <c r="F181" s="11"/>
    </row>
    <row r="182" spans="6:6" x14ac:dyDescent="0.25">
      <c r="F182" s="11"/>
    </row>
    <row r="183" spans="6:6" x14ac:dyDescent="0.25">
      <c r="F183" s="11"/>
    </row>
    <row r="184" spans="6:6" x14ac:dyDescent="0.25">
      <c r="F184" s="11"/>
    </row>
    <row r="185" spans="6:6" x14ac:dyDescent="0.25">
      <c r="F185" s="11"/>
    </row>
    <row r="186" spans="6:6" x14ac:dyDescent="0.25">
      <c r="F186" s="11"/>
    </row>
    <row r="187" spans="6:6" x14ac:dyDescent="0.25">
      <c r="F187" s="11"/>
    </row>
    <row r="188" spans="6:6" x14ac:dyDescent="0.25">
      <c r="F188" s="11"/>
    </row>
    <row r="189" spans="6:6" x14ac:dyDescent="0.25">
      <c r="F189" s="11"/>
    </row>
    <row r="190" spans="6:6" x14ac:dyDescent="0.25">
      <c r="F190" s="11"/>
    </row>
    <row r="191" spans="6:6" x14ac:dyDescent="0.25">
      <c r="F191" s="11"/>
    </row>
    <row r="192" spans="6:6" x14ac:dyDescent="0.25">
      <c r="F192" s="11"/>
    </row>
    <row r="193" spans="6:6" x14ac:dyDescent="0.25">
      <c r="F193" s="11"/>
    </row>
    <row r="194" spans="6:6" x14ac:dyDescent="0.25">
      <c r="F194" s="11"/>
    </row>
    <row r="195" spans="6:6" x14ac:dyDescent="0.25">
      <c r="F195" s="11"/>
    </row>
    <row r="196" spans="6:6" x14ac:dyDescent="0.25">
      <c r="F196" s="11"/>
    </row>
    <row r="197" spans="6:6" x14ac:dyDescent="0.25">
      <c r="F197" s="11"/>
    </row>
    <row r="198" spans="6:6" x14ac:dyDescent="0.25">
      <c r="F198" s="11"/>
    </row>
    <row r="199" spans="6:6" x14ac:dyDescent="0.25">
      <c r="F199" s="11"/>
    </row>
    <row r="200" spans="6:6" x14ac:dyDescent="0.25">
      <c r="F200" s="11"/>
    </row>
    <row r="201" spans="6:6" x14ac:dyDescent="0.25">
      <c r="F201" s="11"/>
    </row>
    <row r="202" spans="6:6" x14ac:dyDescent="0.25">
      <c r="F202" s="11"/>
    </row>
    <row r="203" spans="6:6" x14ac:dyDescent="0.25">
      <c r="F203" s="11"/>
    </row>
    <row r="204" spans="6:6" x14ac:dyDescent="0.25">
      <c r="F204" s="11"/>
    </row>
    <row r="205" spans="6:6" x14ac:dyDescent="0.25">
      <c r="F205" s="11"/>
    </row>
    <row r="206" spans="6:6" x14ac:dyDescent="0.25">
      <c r="F206" s="11"/>
    </row>
    <row r="207" spans="6:6" x14ac:dyDescent="0.25">
      <c r="F207" s="11"/>
    </row>
    <row r="208" spans="6:6" x14ac:dyDescent="0.25">
      <c r="F208" s="11"/>
    </row>
    <row r="209" spans="6:6" x14ac:dyDescent="0.25">
      <c r="F209" s="11"/>
    </row>
    <row r="210" spans="6:6" x14ac:dyDescent="0.25">
      <c r="F210" s="11"/>
    </row>
    <row r="211" spans="6:6" x14ac:dyDescent="0.25">
      <c r="F211" s="11"/>
    </row>
    <row r="212" spans="6:6" x14ac:dyDescent="0.25">
      <c r="F212" s="11"/>
    </row>
    <row r="213" spans="6:6" x14ac:dyDescent="0.25">
      <c r="F213" s="11"/>
    </row>
    <row r="214" spans="6:6" x14ac:dyDescent="0.25">
      <c r="F214" s="11"/>
    </row>
    <row r="215" spans="6:6" x14ac:dyDescent="0.25">
      <c r="F215" s="11"/>
    </row>
    <row r="216" spans="6:6" x14ac:dyDescent="0.25">
      <c r="F216" s="11"/>
    </row>
    <row r="217" spans="6:6" x14ac:dyDescent="0.25">
      <c r="F217" s="11"/>
    </row>
    <row r="218" spans="6:6" x14ac:dyDescent="0.25">
      <c r="F218" s="11"/>
    </row>
    <row r="219" spans="6:6" x14ac:dyDescent="0.25">
      <c r="F219" s="11"/>
    </row>
    <row r="220" spans="6:6" x14ac:dyDescent="0.25">
      <c r="F220" s="11"/>
    </row>
    <row r="221" spans="6:6" x14ac:dyDescent="0.25">
      <c r="F221" s="11"/>
    </row>
    <row r="222" spans="6:6" x14ac:dyDescent="0.25">
      <c r="F222" s="11"/>
    </row>
    <row r="223" spans="6:6" x14ac:dyDescent="0.25">
      <c r="F223" s="11"/>
    </row>
    <row r="224" spans="6:6" x14ac:dyDescent="0.25">
      <c r="F224" s="11"/>
    </row>
    <row r="225" spans="6:6" x14ac:dyDescent="0.25">
      <c r="F225" s="11"/>
    </row>
    <row r="226" spans="6:6" x14ac:dyDescent="0.25">
      <c r="F226" s="11"/>
    </row>
    <row r="227" spans="6:6" x14ac:dyDescent="0.25">
      <c r="F227" s="11"/>
    </row>
    <row r="228" spans="6:6" x14ac:dyDescent="0.25">
      <c r="F228" s="11"/>
    </row>
    <row r="229" spans="6:6" x14ac:dyDescent="0.25">
      <c r="F229" s="11"/>
    </row>
    <row r="230" spans="6:6" x14ac:dyDescent="0.25">
      <c r="F230" s="11"/>
    </row>
    <row r="231" spans="6:6" x14ac:dyDescent="0.25">
      <c r="F231" s="11"/>
    </row>
    <row r="232" spans="6:6" x14ac:dyDescent="0.25">
      <c r="F232" s="11"/>
    </row>
    <row r="233" spans="6:6" x14ac:dyDescent="0.25">
      <c r="F233" s="11"/>
    </row>
    <row r="234" spans="6:6" x14ac:dyDescent="0.25">
      <c r="F234" s="11"/>
    </row>
    <row r="235" spans="6:6" x14ac:dyDescent="0.25">
      <c r="F235" s="11"/>
    </row>
    <row r="236" spans="6:6" x14ac:dyDescent="0.25">
      <c r="F236" s="11"/>
    </row>
    <row r="237" spans="6:6" x14ac:dyDescent="0.25">
      <c r="F237" s="11"/>
    </row>
    <row r="238" spans="6:6" x14ac:dyDescent="0.25">
      <c r="F238" s="11"/>
    </row>
    <row r="239" spans="6:6" x14ac:dyDescent="0.25">
      <c r="F239" s="11"/>
    </row>
    <row r="240" spans="6:6" x14ac:dyDescent="0.25">
      <c r="F240" s="11"/>
    </row>
    <row r="241" spans="6:6" x14ac:dyDescent="0.25">
      <c r="F241" s="11"/>
    </row>
    <row r="242" spans="6:6" x14ac:dyDescent="0.25">
      <c r="F242" s="11"/>
    </row>
    <row r="243" spans="6:6" x14ac:dyDescent="0.25">
      <c r="F243" s="11"/>
    </row>
    <row r="244" spans="6:6" x14ac:dyDescent="0.25">
      <c r="F244" s="11"/>
    </row>
    <row r="245" spans="6:6" x14ac:dyDescent="0.25">
      <c r="F245" s="11"/>
    </row>
    <row r="246" spans="6:6" x14ac:dyDescent="0.25">
      <c r="F246" s="11"/>
    </row>
    <row r="247" spans="6:6" x14ac:dyDescent="0.25">
      <c r="F247" s="11"/>
    </row>
    <row r="248" spans="6:6" x14ac:dyDescent="0.25">
      <c r="F248" s="11"/>
    </row>
    <row r="249" spans="6:6" x14ac:dyDescent="0.25">
      <c r="F249" s="11"/>
    </row>
    <row r="250" spans="6:6" x14ac:dyDescent="0.25">
      <c r="F250" s="11"/>
    </row>
    <row r="251" spans="6:6" x14ac:dyDescent="0.25">
      <c r="F251" s="11"/>
    </row>
    <row r="252" spans="6:6" x14ac:dyDescent="0.25">
      <c r="F252" s="11"/>
    </row>
    <row r="253" spans="6:6" x14ac:dyDescent="0.25">
      <c r="F253" s="11"/>
    </row>
    <row r="254" spans="6:6" x14ac:dyDescent="0.25">
      <c r="F254" s="11"/>
    </row>
    <row r="255" spans="6:6" x14ac:dyDescent="0.25">
      <c r="F255" s="11"/>
    </row>
    <row r="256" spans="6:6" x14ac:dyDescent="0.25">
      <c r="F256" s="11"/>
    </row>
    <row r="257" spans="6:6" x14ac:dyDescent="0.25">
      <c r="F257" s="11"/>
    </row>
    <row r="258" spans="6:6" x14ac:dyDescent="0.25">
      <c r="F258" s="11"/>
    </row>
    <row r="259" spans="6:6" x14ac:dyDescent="0.25">
      <c r="F259" s="11"/>
    </row>
    <row r="260" spans="6:6" x14ac:dyDescent="0.25">
      <c r="F260" s="11"/>
    </row>
    <row r="261" spans="6:6" x14ac:dyDescent="0.25">
      <c r="F261" s="11"/>
    </row>
    <row r="262" spans="6:6" x14ac:dyDescent="0.25">
      <c r="F262" s="11"/>
    </row>
    <row r="263" spans="6:6" x14ac:dyDescent="0.25">
      <c r="F263" s="11"/>
    </row>
    <row r="264" spans="6:6" x14ac:dyDescent="0.25">
      <c r="F264" s="11"/>
    </row>
    <row r="265" spans="6:6" x14ac:dyDescent="0.25">
      <c r="F265" s="11"/>
    </row>
    <row r="266" spans="6:6" x14ac:dyDescent="0.25">
      <c r="F266" s="11"/>
    </row>
    <row r="267" spans="6:6" x14ac:dyDescent="0.25">
      <c r="F267" s="11"/>
    </row>
    <row r="268" spans="6:6" x14ac:dyDescent="0.25">
      <c r="F268" s="11"/>
    </row>
    <row r="269" spans="6:6" x14ac:dyDescent="0.25">
      <c r="F269" s="11"/>
    </row>
    <row r="270" spans="6:6" x14ac:dyDescent="0.25">
      <c r="F270" s="11"/>
    </row>
    <row r="271" spans="6:6" x14ac:dyDescent="0.25">
      <c r="F271" s="11"/>
    </row>
    <row r="272" spans="6:6" x14ac:dyDescent="0.25">
      <c r="F272" s="11"/>
    </row>
    <row r="273" spans="6:6" x14ac:dyDescent="0.25">
      <c r="F273" s="11"/>
    </row>
    <row r="274" spans="6:6" x14ac:dyDescent="0.25">
      <c r="F274" s="11"/>
    </row>
    <row r="275" spans="6:6" x14ac:dyDescent="0.25">
      <c r="F275" s="11"/>
    </row>
    <row r="276" spans="6:6" x14ac:dyDescent="0.25">
      <c r="F276" s="11"/>
    </row>
    <row r="277" spans="6:6" x14ac:dyDescent="0.25">
      <c r="F277" s="11"/>
    </row>
    <row r="278" spans="6:6" x14ac:dyDescent="0.25">
      <c r="F278" s="11"/>
    </row>
    <row r="279" spans="6:6" x14ac:dyDescent="0.25">
      <c r="F279" s="11"/>
    </row>
    <row r="280" spans="6:6" x14ac:dyDescent="0.25">
      <c r="F280" s="11"/>
    </row>
    <row r="281" spans="6:6" x14ac:dyDescent="0.25">
      <c r="F281" s="11"/>
    </row>
    <row r="282" spans="6:6" x14ac:dyDescent="0.25">
      <c r="F282" s="11"/>
    </row>
    <row r="283" spans="6:6" x14ac:dyDescent="0.25">
      <c r="F283" s="11"/>
    </row>
    <row r="284" spans="6:6" x14ac:dyDescent="0.25">
      <c r="F284" s="11"/>
    </row>
    <row r="285" spans="6:6" x14ac:dyDescent="0.25">
      <c r="F285" s="11"/>
    </row>
    <row r="286" spans="6:6" x14ac:dyDescent="0.25">
      <c r="F286" s="11"/>
    </row>
    <row r="287" spans="6:6" x14ac:dyDescent="0.25">
      <c r="F287" s="11"/>
    </row>
    <row r="288" spans="6:6" x14ac:dyDescent="0.25">
      <c r="F288" s="11"/>
    </row>
    <row r="289" spans="6:6" x14ac:dyDescent="0.25">
      <c r="F289" s="11"/>
    </row>
    <row r="290" spans="6:6" x14ac:dyDescent="0.25">
      <c r="F290" s="11"/>
    </row>
    <row r="291" spans="6:6" x14ac:dyDescent="0.25">
      <c r="F291" s="11"/>
    </row>
    <row r="292" spans="6:6" x14ac:dyDescent="0.25">
      <c r="F292" s="11"/>
    </row>
    <row r="293" spans="6:6" x14ac:dyDescent="0.25">
      <c r="F293" s="11"/>
    </row>
    <row r="294" spans="6:6" x14ac:dyDescent="0.25">
      <c r="F294" s="11"/>
    </row>
    <row r="295" spans="6:6" x14ac:dyDescent="0.25">
      <c r="F295" s="11"/>
    </row>
    <row r="296" spans="6:6" x14ac:dyDescent="0.25">
      <c r="F296" s="11"/>
    </row>
    <row r="297" spans="6:6" x14ac:dyDescent="0.25">
      <c r="F297" s="11"/>
    </row>
    <row r="298" spans="6:6" x14ac:dyDescent="0.25">
      <c r="F298" s="11"/>
    </row>
    <row r="299" spans="6:6" x14ac:dyDescent="0.25">
      <c r="F299" s="11"/>
    </row>
    <row r="300" spans="6:6" x14ac:dyDescent="0.25">
      <c r="F300" s="11"/>
    </row>
    <row r="301" spans="6:6" x14ac:dyDescent="0.25">
      <c r="F301" s="11"/>
    </row>
    <row r="302" spans="6:6" x14ac:dyDescent="0.25">
      <c r="F302" s="11"/>
    </row>
    <row r="303" spans="6:6" x14ac:dyDescent="0.25">
      <c r="F303" s="11"/>
    </row>
    <row r="304" spans="6:6" x14ac:dyDescent="0.25">
      <c r="F304" s="11"/>
    </row>
    <row r="305" spans="6:6" x14ac:dyDescent="0.25">
      <c r="F305" s="11"/>
    </row>
    <row r="306" spans="6:6" x14ac:dyDescent="0.25">
      <c r="F306" s="11"/>
    </row>
    <row r="307" spans="6:6" x14ac:dyDescent="0.25">
      <c r="F307" s="11"/>
    </row>
    <row r="308" spans="6:6" x14ac:dyDescent="0.25">
      <c r="F308" s="11"/>
    </row>
    <row r="309" spans="6:6" x14ac:dyDescent="0.25">
      <c r="F309" s="11"/>
    </row>
    <row r="310" spans="6:6" x14ac:dyDescent="0.25">
      <c r="F310" s="11"/>
    </row>
    <row r="311" spans="6:6" x14ac:dyDescent="0.25">
      <c r="F311" s="11"/>
    </row>
    <row r="312" spans="6:6" x14ac:dyDescent="0.25">
      <c r="F312" s="11"/>
    </row>
    <row r="313" spans="6:6" x14ac:dyDescent="0.25">
      <c r="F313" s="11"/>
    </row>
    <row r="314" spans="6:6" x14ac:dyDescent="0.25">
      <c r="F314" s="11"/>
    </row>
    <row r="315" spans="6:6" x14ac:dyDescent="0.25">
      <c r="F315" s="11"/>
    </row>
    <row r="316" spans="6:6" x14ac:dyDescent="0.25">
      <c r="F316" s="11"/>
    </row>
    <row r="317" spans="6:6" x14ac:dyDescent="0.25">
      <c r="F317" s="11"/>
    </row>
    <row r="318" spans="6:6" x14ac:dyDescent="0.25">
      <c r="F318" s="11"/>
    </row>
    <row r="319" spans="6:6" x14ac:dyDescent="0.25">
      <c r="F319" s="11"/>
    </row>
    <row r="320" spans="6:6" x14ac:dyDescent="0.25">
      <c r="F320" s="11"/>
    </row>
    <row r="321" spans="6:6" x14ac:dyDescent="0.25">
      <c r="F321" s="11"/>
    </row>
    <row r="322" spans="6:6" x14ac:dyDescent="0.25">
      <c r="F322" s="11"/>
    </row>
    <row r="323" spans="6:6" x14ac:dyDescent="0.25">
      <c r="F323" s="11"/>
    </row>
    <row r="324" spans="6:6" x14ac:dyDescent="0.25">
      <c r="F324" s="11"/>
    </row>
    <row r="325" spans="6:6" x14ac:dyDescent="0.25">
      <c r="F325" s="11"/>
    </row>
    <row r="326" spans="6:6" x14ac:dyDescent="0.25">
      <c r="F326" s="11"/>
    </row>
    <row r="327" spans="6:6" x14ac:dyDescent="0.25">
      <c r="F327" s="11"/>
    </row>
    <row r="328" spans="6:6" x14ac:dyDescent="0.25">
      <c r="F328" s="11"/>
    </row>
    <row r="329" spans="6:6" x14ac:dyDescent="0.25">
      <c r="F329" s="11"/>
    </row>
    <row r="330" spans="6:6" x14ac:dyDescent="0.25">
      <c r="F330" s="11"/>
    </row>
    <row r="331" spans="6:6" x14ac:dyDescent="0.25">
      <c r="F331" s="11"/>
    </row>
    <row r="332" spans="6:6" x14ac:dyDescent="0.25">
      <c r="F332" s="11"/>
    </row>
    <row r="333" spans="6:6" x14ac:dyDescent="0.25">
      <c r="F333" s="11"/>
    </row>
    <row r="334" spans="6:6" x14ac:dyDescent="0.25">
      <c r="F334" s="11"/>
    </row>
    <row r="335" spans="6:6" x14ac:dyDescent="0.25">
      <c r="F335" s="11"/>
    </row>
    <row r="336" spans="6:6" x14ac:dyDescent="0.25">
      <c r="F336" s="11"/>
    </row>
    <row r="337" spans="6:6" x14ac:dyDescent="0.25">
      <c r="F337" s="11"/>
    </row>
    <row r="338" spans="6:6" x14ac:dyDescent="0.25">
      <c r="F338" s="11"/>
    </row>
    <row r="339" spans="6:6" x14ac:dyDescent="0.25">
      <c r="F339" s="11"/>
    </row>
    <row r="340" spans="6:6" x14ac:dyDescent="0.25">
      <c r="F340" s="11"/>
    </row>
    <row r="341" spans="6:6" x14ac:dyDescent="0.25">
      <c r="F341" s="11"/>
    </row>
    <row r="342" spans="6:6" x14ac:dyDescent="0.25">
      <c r="F342" s="11"/>
    </row>
    <row r="343" spans="6:6" x14ac:dyDescent="0.25">
      <c r="F343" s="11"/>
    </row>
    <row r="344" spans="6:6" x14ac:dyDescent="0.25">
      <c r="F344" s="11"/>
    </row>
    <row r="345" spans="6:6" x14ac:dyDescent="0.25">
      <c r="F345" s="11"/>
    </row>
    <row r="346" spans="6:6" x14ac:dyDescent="0.25">
      <c r="F346" s="11"/>
    </row>
    <row r="347" spans="6:6" x14ac:dyDescent="0.25">
      <c r="F347" s="11"/>
    </row>
    <row r="348" spans="6:6" x14ac:dyDescent="0.25">
      <c r="F348" s="11"/>
    </row>
    <row r="349" spans="6:6" x14ac:dyDescent="0.25">
      <c r="F349" s="11"/>
    </row>
    <row r="350" spans="6:6" x14ac:dyDescent="0.25">
      <c r="F350" s="11"/>
    </row>
    <row r="351" spans="6:6" x14ac:dyDescent="0.25">
      <c r="F351" s="11"/>
    </row>
    <row r="352" spans="6:6" x14ac:dyDescent="0.25">
      <c r="F352" s="11"/>
    </row>
    <row r="353" spans="6:6" x14ac:dyDescent="0.25">
      <c r="F353" s="11"/>
    </row>
    <row r="354" spans="6:6" x14ac:dyDescent="0.25">
      <c r="F354" s="11"/>
    </row>
    <row r="355" spans="6:6" x14ac:dyDescent="0.25">
      <c r="F355" s="11"/>
    </row>
    <row r="356" spans="6:6" x14ac:dyDescent="0.25">
      <c r="F356" s="11"/>
    </row>
    <row r="357" spans="6:6" x14ac:dyDescent="0.25">
      <c r="F357" s="11"/>
    </row>
    <row r="358" spans="6:6" x14ac:dyDescent="0.25">
      <c r="F358" s="11"/>
    </row>
    <row r="359" spans="6:6" x14ac:dyDescent="0.25">
      <c r="F359" s="11"/>
    </row>
    <row r="360" spans="6:6" x14ac:dyDescent="0.25">
      <c r="F360" s="11"/>
    </row>
    <row r="361" spans="6:6" x14ac:dyDescent="0.25">
      <c r="F361" s="11"/>
    </row>
    <row r="362" spans="6:6" x14ac:dyDescent="0.25">
      <c r="F362" s="11"/>
    </row>
    <row r="363" spans="6:6" x14ac:dyDescent="0.25">
      <c r="F363" s="11"/>
    </row>
    <row r="364" spans="6:6" x14ac:dyDescent="0.25">
      <c r="F364" s="11"/>
    </row>
    <row r="365" spans="6:6" x14ac:dyDescent="0.25">
      <c r="F365" s="11"/>
    </row>
    <row r="366" spans="6:6" x14ac:dyDescent="0.25">
      <c r="F366" s="11"/>
    </row>
    <row r="367" spans="6:6" x14ac:dyDescent="0.25">
      <c r="F367" s="11"/>
    </row>
    <row r="368" spans="6:6" x14ac:dyDescent="0.25">
      <c r="F368" s="11"/>
    </row>
    <row r="369" spans="6:6" x14ac:dyDescent="0.25">
      <c r="F369" s="11"/>
    </row>
    <row r="370" spans="6:6" x14ac:dyDescent="0.25">
      <c r="F370" s="11"/>
    </row>
    <row r="371" spans="6:6" x14ac:dyDescent="0.25">
      <c r="F371" s="11"/>
    </row>
    <row r="372" spans="6:6" x14ac:dyDescent="0.25">
      <c r="F372" s="11"/>
    </row>
    <row r="373" spans="6:6" x14ac:dyDescent="0.25">
      <c r="F373" s="11"/>
    </row>
    <row r="374" spans="6:6" x14ac:dyDescent="0.25">
      <c r="F374" s="11"/>
    </row>
    <row r="375" spans="6:6" x14ac:dyDescent="0.25">
      <c r="F375" s="11"/>
    </row>
    <row r="376" spans="6:6" x14ac:dyDescent="0.25">
      <c r="F376" s="11"/>
    </row>
    <row r="377" spans="6:6" x14ac:dyDescent="0.25">
      <c r="F377" s="11"/>
    </row>
    <row r="378" spans="6:6" x14ac:dyDescent="0.25">
      <c r="F378" s="11"/>
    </row>
    <row r="379" spans="6:6" x14ac:dyDescent="0.25">
      <c r="F379" s="11"/>
    </row>
    <row r="380" spans="6:6" x14ac:dyDescent="0.25">
      <c r="F380" s="11"/>
    </row>
    <row r="381" spans="6:6" x14ac:dyDescent="0.25">
      <c r="F381" s="11"/>
    </row>
    <row r="382" spans="6:6" x14ac:dyDescent="0.25">
      <c r="F382" s="11"/>
    </row>
    <row r="383" spans="6:6" x14ac:dyDescent="0.25">
      <c r="F383" s="11"/>
    </row>
    <row r="384" spans="6:6" x14ac:dyDescent="0.25">
      <c r="F384" s="11"/>
    </row>
    <row r="385" spans="6:6" x14ac:dyDescent="0.25">
      <c r="F385" s="11"/>
    </row>
    <row r="386" spans="6:6" x14ac:dyDescent="0.25">
      <c r="F386" s="11"/>
    </row>
    <row r="387" spans="6:6" x14ac:dyDescent="0.25">
      <c r="F387" s="11"/>
    </row>
    <row r="388" spans="6:6" x14ac:dyDescent="0.25">
      <c r="F388" s="11"/>
    </row>
    <row r="389" spans="6:6" x14ac:dyDescent="0.25">
      <c r="F389" s="11"/>
    </row>
    <row r="390" spans="6:6" x14ac:dyDescent="0.25">
      <c r="F390" s="11"/>
    </row>
    <row r="391" spans="6:6" x14ac:dyDescent="0.25">
      <c r="F391" s="11"/>
    </row>
    <row r="392" spans="6:6" x14ac:dyDescent="0.25">
      <c r="F392" s="11"/>
    </row>
    <row r="393" spans="6:6" x14ac:dyDescent="0.25">
      <c r="F393" s="11"/>
    </row>
    <row r="394" spans="6:6" x14ac:dyDescent="0.25">
      <c r="F394" s="11"/>
    </row>
    <row r="395" spans="6:6" x14ac:dyDescent="0.25">
      <c r="F395" s="11"/>
    </row>
    <row r="396" spans="6:6" x14ac:dyDescent="0.25">
      <c r="F396" s="11"/>
    </row>
    <row r="397" spans="6:6" x14ac:dyDescent="0.25">
      <c r="F397" s="11"/>
    </row>
    <row r="398" spans="6:6" x14ac:dyDescent="0.25">
      <c r="F398" s="11"/>
    </row>
    <row r="399" spans="6:6" x14ac:dyDescent="0.25">
      <c r="F399" s="11"/>
    </row>
    <row r="400" spans="6:6" x14ac:dyDescent="0.25">
      <c r="F400" s="11"/>
    </row>
    <row r="401" spans="6:6" x14ac:dyDescent="0.25">
      <c r="F401" s="11"/>
    </row>
    <row r="402" spans="6:6" x14ac:dyDescent="0.25">
      <c r="F402" s="11"/>
    </row>
    <row r="403" spans="6:6" x14ac:dyDescent="0.25">
      <c r="F403" s="11"/>
    </row>
    <row r="404" spans="6:6" x14ac:dyDescent="0.25">
      <c r="F404" s="11"/>
    </row>
    <row r="405" spans="6:6" x14ac:dyDescent="0.25">
      <c r="F405" s="11"/>
    </row>
    <row r="406" spans="6:6" x14ac:dyDescent="0.25">
      <c r="F406" s="11"/>
    </row>
    <row r="407" spans="6:6" x14ac:dyDescent="0.25">
      <c r="F407" s="11"/>
    </row>
    <row r="408" spans="6:6" x14ac:dyDescent="0.25">
      <c r="F408" s="11"/>
    </row>
    <row r="409" spans="6:6" x14ac:dyDescent="0.25">
      <c r="F409" s="11"/>
    </row>
    <row r="410" spans="6:6" x14ac:dyDescent="0.25">
      <c r="F410" s="11"/>
    </row>
    <row r="411" spans="6:6" x14ac:dyDescent="0.25">
      <c r="F411" s="11"/>
    </row>
    <row r="412" spans="6:6" x14ac:dyDescent="0.25">
      <c r="F412" s="11"/>
    </row>
    <row r="413" spans="6:6" x14ac:dyDescent="0.25">
      <c r="F413" s="11"/>
    </row>
    <row r="414" spans="6:6" x14ac:dyDescent="0.25">
      <c r="F414" s="11"/>
    </row>
    <row r="415" spans="6:6" x14ac:dyDescent="0.25">
      <c r="F415" s="11"/>
    </row>
    <row r="416" spans="6:6" x14ac:dyDescent="0.25">
      <c r="F416" s="11"/>
    </row>
    <row r="417" spans="6:6" x14ac:dyDescent="0.25">
      <c r="F417" s="11"/>
    </row>
    <row r="418" spans="6:6" x14ac:dyDescent="0.25">
      <c r="F418" s="11"/>
    </row>
    <row r="419" spans="6:6" x14ac:dyDescent="0.25">
      <c r="F419" s="11"/>
    </row>
    <row r="420" spans="6:6" x14ac:dyDescent="0.25">
      <c r="F420" s="11"/>
    </row>
    <row r="421" spans="6:6" x14ac:dyDescent="0.25">
      <c r="F421" s="11"/>
    </row>
    <row r="422" spans="6:6" x14ac:dyDescent="0.25">
      <c r="F422" s="11"/>
    </row>
    <row r="423" spans="6:6" x14ac:dyDescent="0.25">
      <c r="F423" s="11"/>
    </row>
    <row r="424" spans="6:6" x14ac:dyDescent="0.25">
      <c r="F424" s="11"/>
    </row>
    <row r="425" spans="6:6" x14ac:dyDescent="0.25">
      <c r="F425" s="11"/>
    </row>
    <row r="426" spans="6:6" x14ac:dyDescent="0.25">
      <c r="F426" s="11"/>
    </row>
    <row r="427" spans="6:6" x14ac:dyDescent="0.25">
      <c r="F427" s="11"/>
    </row>
    <row r="428" spans="6:6" x14ac:dyDescent="0.25">
      <c r="F428" s="11"/>
    </row>
    <row r="429" spans="6:6" x14ac:dyDescent="0.25">
      <c r="F429" s="11"/>
    </row>
    <row r="430" spans="6:6" x14ac:dyDescent="0.25">
      <c r="F430" s="11"/>
    </row>
    <row r="431" spans="6:6" x14ac:dyDescent="0.25">
      <c r="F431" s="11"/>
    </row>
    <row r="432" spans="6:6" x14ac:dyDescent="0.25">
      <c r="F432" s="11"/>
    </row>
    <row r="433" spans="6:6" x14ac:dyDescent="0.25">
      <c r="F433" s="11"/>
    </row>
    <row r="434" spans="6:6" x14ac:dyDescent="0.25">
      <c r="F434" s="11"/>
    </row>
    <row r="435" spans="6:6" x14ac:dyDescent="0.25">
      <c r="F435" s="11"/>
    </row>
    <row r="436" spans="6:6" x14ac:dyDescent="0.25">
      <c r="F436" s="11"/>
    </row>
    <row r="437" spans="6:6" x14ac:dyDescent="0.25">
      <c r="F437" s="11"/>
    </row>
    <row r="438" spans="6:6" x14ac:dyDescent="0.25">
      <c r="F438" s="11"/>
    </row>
    <row r="439" spans="6:6" x14ac:dyDescent="0.25">
      <c r="F439" s="11"/>
    </row>
    <row r="440" spans="6:6" x14ac:dyDescent="0.25">
      <c r="F440" s="11"/>
    </row>
    <row r="441" spans="6:6" x14ac:dyDescent="0.25">
      <c r="F441" s="11"/>
    </row>
    <row r="442" spans="6:6" x14ac:dyDescent="0.25">
      <c r="F442" s="11"/>
    </row>
    <row r="443" spans="6:6" x14ac:dyDescent="0.25">
      <c r="F443" s="11"/>
    </row>
    <row r="444" spans="6:6" x14ac:dyDescent="0.25">
      <c r="F444" s="11"/>
    </row>
    <row r="445" spans="6:6" x14ac:dyDescent="0.25">
      <c r="F445" s="11"/>
    </row>
    <row r="446" spans="6:6" x14ac:dyDescent="0.25">
      <c r="F446" s="11"/>
    </row>
    <row r="447" spans="6:6" x14ac:dyDescent="0.25">
      <c r="F447" s="11"/>
    </row>
    <row r="448" spans="6:6" x14ac:dyDescent="0.25">
      <c r="F448" s="11"/>
    </row>
    <row r="449" spans="6:6" x14ac:dyDescent="0.25">
      <c r="F449" s="11"/>
    </row>
    <row r="450" spans="6:6" x14ac:dyDescent="0.25">
      <c r="F450" s="11"/>
    </row>
    <row r="451" spans="6:6" x14ac:dyDescent="0.25">
      <c r="F451" s="11"/>
    </row>
    <row r="452" spans="6:6" x14ac:dyDescent="0.25">
      <c r="F452" s="11"/>
    </row>
    <row r="453" spans="6:6" x14ac:dyDescent="0.25">
      <c r="F453" s="11"/>
    </row>
    <row r="454" spans="6:6" x14ac:dyDescent="0.25">
      <c r="F454" s="11"/>
    </row>
    <row r="455" spans="6:6" x14ac:dyDescent="0.25">
      <c r="F455" s="11"/>
    </row>
    <row r="456" spans="6:6" x14ac:dyDescent="0.25">
      <c r="F456" s="11"/>
    </row>
    <row r="457" spans="6:6" x14ac:dyDescent="0.25">
      <c r="F457" s="11"/>
    </row>
    <row r="458" spans="6:6" x14ac:dyDescent="0.25">
      <c r="F458" s="11"/>
    </row>
    <row r="459" spans="6:6" x14ac:dyDescent="0.25">
      <c r="F459" s="11"/>
    </row>
    <row r="460" spans="6:6" x14ac:dyDescent="0.25">
      <c r="F460" s="11"/>
    </row>
    <row r="461" spans="6:6" x14ac:dyDescent="0.25">
      <c r="F461" s="11"/>
    </row>
    <row r="462" spans="6:6" x14ac:dyDescent="0.25">
      <c r="F462" s="11"/>
    </row>
    <row r="463" spans="6:6" x14ac:dyDescent="0.25">
      <c r="F463" s="11"/>
    </row>
    <row r="464" spans="6:6" x14ac:dyDescent="0.25">
      <c r="F464" s="11"/>
    </row>
    <row r="465" spans="6:6" x14ac:dyDescent="0.25">
      <c r="F465" s="11"/>
    </row>
    <row r="466" spans="6:6" x14ac:dyDescent="0.25">
      <c r="F466" s="11"/>
    </row>
    <row r="467" spans="6:6" x14ac:dyDescent="0.25">
      <c r="F467" s="11"/>
    </row>
    <row r="468" spans="6:6" x14ac:dyDescent="0.25">
      <c r="F468" s="11"/>
    </row>
    <row r="469" spans="6:6" x14ac:dyDescent="0.25">
      <c r="F469" s="11"/>
    </row>
    <row r="470" spans="6:6" x14ac:dyDescent="0.25">
      <c r="F470" s="11"/>
    </row>
    <row r="471" spans="6:6" x14ac:dyDescent="0.25">
      <c r="F471" s="11"/>
    </row>
    <row r="472" spans="6:6" x14ac:dyDescent="0.25">
      <c r="F472" s="11"/>
    </row>
    <row r="473" spans="6:6" x14ac:dyDescent="0.25">
      <c r="F473" s="11"/>
    </row>
    <row r="474" spans="6:6" x14ac:dyDescent="0.25">
      <c r="F474" s="11"/>
    </row>
    <row r="475" spans="6:6" x14ac:dyDescent="0.25">
      <c r="F475" s="11"/>
    </row>
    <row r="476" spans="6:6" x14ac:dyDescent="0.25">
      <c r="F476" s="11"/>
    </row>
    <row r="477" spans="6:6" x14ac:dyDescent="0.25">
      <c r="F477" s="11"/>
    </row>
    <row r="478" spans="6:6" x14ac:dyDescent="0.25">
      <c r="F478" s="11"/>
    </row>
    <row r="479" spans="6:6" x14ac:dyDescent="0.25">
      <c r="F479" s="11"/>
    </row>
    <row r="480" spans="6:6" x14ac:dyDescent="0.25">
      <c r="F480" s="11"/>
    </row>
    <row r="481" spans="6:6" x14ac:dyDescent="0.25">
      <c r="F481" s="11"/>
    </row>
    <row r="482" spans="6:6" x14ac:dyDescent="0.25">
      <c r="F482" s="11"/>
    </row>
    <row r="483" spans="6:6" x14ac:dyDescent="0.25">
      <c r="F483" s="11"/>
    </row>
    <row r="484" spans="6:6" x14ac:dyDescent="0.25">
      <c r="F484" s="11"/>
    </row>
    <row r="485" spans="6:6" x14ac:dyDescent="0.25">
      <c r="F485" s="11"/>
    </row>
    <row r="486" spans="6:6" x14ac:dyDescent="0.25">
      <c r="F486" s="11"/>
    </row>
    <row r="487" spans="6:6" x14ac:dyDescent="0.25">
      <c r="F487" s="11"/>
    </row>
    <row r="488" spans="6:6" x14ac:dyDescent="0.25">
      <c r="F488" s="11"/>
    </row>
    <row r="489" spans="6:6" x14ac:dyDescent="0.25">
      <c r="F489" s="11"/>
    </row>
    <row r="490" spans="6:6" x14ac:dyDescent="0.25">
      <c r="F490" s="11"/>
    </row>
    <row r="491" spans="6:6" x14ac:dyDescent="0.25">
      <c r="F491" s="11"/>
    </row>
    <row r="492" spans="6:6" x14ac:dyDescent="0.25">
      <c r="F492" s="11"/>
    </row>
    <row r="493" spans="6:6" x14ac:dyDescent="0.25">
      <c r="F493" s="11"/>
    </row>
    <row r="494" spans="6:6" x14ac:dyDescent="0.25">
      <c r="F494" s="11"/>
    </row>
    <row r="495" spans="6:6" x14ac:dyDescent="0.25">
      <c r="F495" s="11"/>
    </row>
    <row r="496" spans="6:6" x14ac:dyDescent="0.25">
      <c r="F496" s="11"/>
    </row>
    <row r="497" spans="6:6" x14ac:dyDescent="0.25">
      <c r="F497" s="11"/>
    </row>
    <row r="498" spans="6:6" x14ac:dyDescent="0.25">
      <c r="F498" s="11"/>
    </row>
    <row r="499" spans="6:6" x14ac:dyDescent="0.25">
      <c r="F499" s="11"/>
    </row>
    <row r="500" spans="6:6" x14ac:dyDescent="0.25">
      <c r="F500" s="11"/>
    </row>
    <row r="501" spans="6:6" x14ac:dyDescent="0.25">
      <c r="F501" s="11"/>
    </row>
    <row r="502" spans="6:6" x14ac:dyDescent="0.25">
      <c r="F502" s="11"/>
    </row>
    <row r="503" spans="6:6" x14ac:dyDescent="0.25">
      <c r="F503" s="11"/>
    </row>
    <row r="504" spans="6:6" x14ac:dyDescent="0.25">
      <c r="F504" s="11"/>
    </row>
    <row r="505" spans="6:6" x14ac:dyDescent="0.25">
      <c r="F505" s="11"/>
    </row>
    <row r="506" spans="6:6" x14ac:dyDescent="0.25">
      <c r="F506" s="11"/>
    </row>
    <row r="507" spans="6:6" x14ac:dyDescent="0.25">
      <c r="F507" s="11"/>
    </row>
    <row r="508" spans="6:6" x14ac:dyDescent="0.25">
      <c r="F508" s="11"/>
    </row>
    <row r="509" spans="6:6" x14ac:dyDescent="0.25">
      <c r="F509" s="11"/>
    </row>
    <row r="510" spans="6:6" x14ac:dyDescent="0.25">
      <c r="F510" s="11"/>
    </row>
    <row r="511" spans="6:6" x14ac:dyDescent="0.25">
      <c r="F511" s="11"/>
    </row>
    <row r="512" spans="6:6" x14ac:dyDescent="0.25">
      <c r="F512" s="11"/>
    </row>
    <row r="513" spans="6:6" x14ac:dyDescent="0.25">
      <c r="F513" s="11"/>
    </row>
    <row r="514" spans="6:6" x14ac:dyDescent="0.25">
      <c r="F514" s="11"/>
    </row>
    <row r="515" spans="6:6" x14ac:dyDescent="0.25">
      <c r="F515" s="11"/>
    </row>
    <row r="516" spans="6:6" x14ac:dyDescent="0.25">
      <c r="F516" s="11"/>
    </row>
    <row r="517" spans="6:6" x14ac:dyDescent="0.25">
      <c r="F517" s="11"/>
    </row>
    <row r="518" spans="6:6" x14ac:dyDescent="0.25">
      <c r="F518" s="11"/>
    </row>
    <row r="519" spans="6:6" x14ac:dyDescent="0.25">
      <c r="F519" s="11"/>
    </row>
    <row r="520" spans="6:6" x14ac:dyDescent="0.25">
      <c r="F520" s="11"/>
    </row>
    <row r="521" spans="6:6" x14ac:dyDescent="0.25">
      <c r="F521" s="11"/>
    </row>
    <row r="522" spans="6:6" x14ac:dyDescent="0.25">
      <c r="F522" s="11"/>
    </row>
    <row r="523" spans="6:6" x14ac:dyDescent="0.25">
      <c r="F523" s="11"/>
    </row>
    <row r="524" spans="6:6" x14ac:dyDescent="0.25">
      <c r="F524" s="11"/>
    </row>
    <row r="525" spans="6:6" x14ac:dyDescent="0.25">
      <c r="F525" s="11"/>
    </row>
    <row r="526" spans="6:6" x14ac:dyDescent="0.25">
      <c r="F526" s="11"/>
    </row>
    <row r="527" spans="6:6" x14ac:dyDescent="0.25">
      <c r="F527" s="11"/>
    </row>
    <row r="528" spans="6:6" x14ac:dyDescent="0.25">
      <c r="F528" s="11"/>
    </row>
    <row r="529" spans="6:6" x14ac:dyDescent="0.25">
      <c r="F529" s="11"/>
    </row>
    <row r="530" spans="6:6" x14ac:dyDescent="0.25">
      <c r="F530" s="11"/>
    </row>
    <row r="531" spans="6:6" x14ac:dyDescent="0.25">
      <c r="F531" s="11"/>
    </row>
    <row r="532" spans="6:6" x14ac:dyDescent="0.25">
      <c r="F532" s="11"/>
    </row>
    <row r="533" spans="6:6" x14ac:dyDescent="0.25">
      <c r="F533" s="11"/>
    </row>
    <row r="534" spans="6:6" x14ac:dyDescent="0.25">
      <c r="F534" s="11"/>
    </row>
    <row r="535" spans="6:6" x14ac:dyDescent="0.25">
      <c r="F535" s="11"/>
    </row>
    <row r="536" spans="6:6" x14ac:dyDescent="0.25">
      <c r="F536" s="11"/>
    </row>
    <row r="537" spans="6:6" x14ac:dyDescent="0.25">
      <c r="F537" s="11"/>
    </row>
    <row r="538" spans="6:6" x14ac:dyDescent="0.25">
      <c r="F538" s="11"/>
    </row>
    <row r="539" spans="6:6" x14ac:dyDescent="0.25">
      <c r="F539" s="11"/>
    </row>
    <row r="540" spans="6:6" x14ac:dyDescent="0.25">
      <c r="F540" s="11"/>
    </row>
    <row r="541" spans="6:6" x14ac:dyDescent="0.25">
      <c r="F541" s="11"/>
    </row>
    <row r="542" spans="6:6" x14ac:dyDescent="0.25">
      <c r="F542" s="11"/>
    </row>
    <row r="543" spans="6:6" x14ac:dyDescent="0.25">
      <c r="F543" s="11"/>
    </row>
    <row r="544" spans="6:6" x14ac:dyDescent="0.25">
      <c r="F544" s="11"/>
    </row>
    <row r="545" spans="6:6" x14ac:dyDescent="0.25">
      <c r="F545" s="11"/>
    </row>
    <row r="546" spans="6:6" x14ac:dyDescent="0.25">
      <c r="F546" s="11"/>
    </row>
    <row r="547" spans="6:6" x14ac:dyDescent="0.25">
      <c r="F547" s="11"/>
    </row>
    <row r="548" spans="6:6" x14ac:dyDescent="0.25">
      <c r="F548" s="11"/>
    </row>
    <row r="549" spans="6:6" x14ac:dyDescent="0.25">
      <c r="F549" s="11"/>
    </row>
    <row r="550" spans="6:6" x14ac:dyDescent="0.25">
      <c r="F550" s="11"/>
    </row>
    <row r="551" spans="6:6" x14ac:dyDescent="0.25">
      <c r="F551" s="11"/>
    </row>
    <row r="552" spans="6:6" x14ac:dyDescent="0.25">
      <c r="F552" s="11"/>
    </row>
    <row r="553" spans="6:6" x14ac:dyDescent="0.25">
      <c r="F553" s="11"/>
    </row>
    <row r="554" spans="6:6" x14ac:dyDescent="0.25">
      <c r="F554" s="11"/>
    </row>
    <row r="555" spans="6:6" x14ac:dyDescent="0.25">
      <c r="F555" s="11"/>
    </row>
    <row r="556" spans="6:6" x14ac:dyDescent="0.25">
      <c r="F556" s="11"/>
    </row>
    <row r="557" spans="6:6" x14ac:dyDescent="0.25">
      <c r="F557" s="11"/>
    </row>
    <row r="558" spans="6:6" x14ac:dyDescent="0.25">
      <c r="F558" s="11"/>
    </row>
    <row r="559" spans="6:6" x14ac:dyDescent="0.25">
      <c r="F559" s="11"/>
    </row>
    <row r="560" spans="6:6" x14ac:dyDescent="0.25">
      <c r="F560" s="11"/>
    </row>
    <row r="561" spans="6:6" x14ac:dyDescent="0.25">
      <c r="F561" s="11"/>
    </row>
    <row r="562" spans="6:6" x14ac:dyDescent="0.25">
      <c r="F562" s="11"/>
    </row>
    <row r="563" spans="6:6" x14ac:dyDescent="0.25">
      <c r="F563" s="11"/>
    </row>
    <row r="564" spans="6:6" x14ac:dyDescent="0.25">
      <c r="F564" s="11"/>
    </row>
    <row r="565" spans="6:6" x14ac:dyDescent="0.25">
      <c r="F565" s="11"/>
    </row>
    <row r="566" spans="6:6" x14ac:dyDescent="0.25">
      <c r="F566" s="11"/>
    </row>
    <row r="567" spans="6:6" x14ac:dyDescent="0.25">
      <c r="F567" s="11"/>
    </row>
    <row r="568" spans="6:6" x14ac:dyDescent="0.25">
      <c r="F568" s="11"/>
    </row>
    <row r="569" spans="6:6" x14ac:dyDescent="0.25">
      <c r="F569" s="11"/>
    </row>
    <row r="570" spans="6:6" x14ac:dyDescent="0.25">
      <c r="F570" s="11"/>
    </row>
    <row r="571" spans="6:6" x14ac:dyDescent="0.25">
      <c r="F571" s="11"/>
    </row>
    <row r="572" spans="6:6" x14ac:dyDescent="0.25">
      <c r="F572" s="11"/>
    </row>
    <row r="573" spans="6:6" x14ac:dyDescent="0.25">
      <c r="F573" s="11"/>
    </row>
    <row r="574" spans="6:6" x14ac:dyDescent="0.25">
      <c r="F574" s="11"/>
    </row>
    <row r="575" spans="6:6" x14ac:dyDescent="0.25">
      <c r="F575" s="11"/>
    </row>
    <row r="576" spans="6:6" x14ac:dyDescent="0.25">
      <c r="F576" s="11"/>
    </row>
    <row r="577" spans="6:6" x14ac:dyDescent="0.25">
      <c r="F577" s="11"/>
    </row>
    <row r="578" spans="6:6" x14ac:dyDescent="0.25">
      <c r="F578" s="11"/>
    </row>
    <row r="579" spans="6:6" x14ac:dyDescent="0.25">
      <c r="F579" s="11"/>
    </row>
    <row r="580" spans="6:6" x14ac:dyDescent="0.25">
      <c r="F580" s="11"/>
    </row>
    <row r="581" spans="6:6" x14ac:dyDescent="0.25">
      <c r="F581" s="11"/>
    </row>
    <row r="582" spans="6:6" x14ac:dyDescent="0.25">
      <c r="F582" s="11"/>
    </row>
    <row r="583" spans="6:6" x14ac:dyDescent="0.25">
      <c r="F583" s="11"/>
    </row>
    <row r="584" spans="6:6" x14ac:dyDescent="0.25">
      <c r="F584" s="11"/>
    </row>
    <row r="585" spans="6:6" x14ac:dyDescent="0.25">
      <c r="F585" s="11"/>
    </row>
    <row r="586" spans="6:6" x14ac:dyDescent="0.25">
      <c r="F586" s="11"/>
    </row>
    <row r="587" spans="6:6" x14ac:dyDescent="0.25">
      <c r="F587" s="11"/>
    </row>
    <row r="588" spans="6:6" x14ac:dyDescent="0.25">
      <c r="F588" s="11"/>
    </row>
    <row r="589" spans="6:6" x14ac:dyDescent="0.25">
      <c r="F589" s="11"/>
    </row>
    <row r="590" spans="6:6" x14ac:dyDescent="0.25">
      <c r="F590" s="11"/>
    </row>
    <row r="591" spans="6:6" x14ac:dyDescent="0.25">
      <c r="F591" s="11"/>
    </row>
    <row r="592" spans="6:6" x14ac:dyDescent="0.25">
      <c r="F592" s="11"/>
    </row>
    <row r="593" spans="6:6" x14ac:dyDescent="0.25">
      <c r="F593" s="11"/>
    </row>
    <row r="594" spans="6:6" x14ac:dyDescent="0.25">
      <c r="F594" s="11"/>
    </row>
    <row r="595" spans="6:6" x14ac:dyDescent="0.25">
      <c r="F595" s="11"/>
    </row>
    <row r="596" spans="6:6" x14ac:dyDescent="0.25">
      <c r="F596" s="11"/>
    </row>
    <row r="597" spans="6:6" x14ac:dyDescent="0.25">
      <c r="F597" s="11"/>
    </row>
    <row r="598" spans="6:6" x14ac:dyDescent="0.25">
      <c r="F598" s="11"/>
    </row>
    <row r="599" spans="6:6" x14ac:dyDescent="0.25">
      <c r="F599" s="11"/>
    </row>
    <row r="600" spans="6:6" x14ac:dyDescent="0.25">
      <c r="F600" s="11"/>
    </row>
    <row r="601" spans="6:6" x14ac:dyDescent="0.25">
      <c r="F601" s="11"/>
    </row>
    <row r="602" spans="6:6" x14ac:dyDescent="0.25">
      <c r="F602" s="11"/>
    </row>
    <row r="603" spans="6:6" x14ac:dyDescent="0.25">
      <c r="F603" s="11"/>
    </row>
    <row r="604" spans="6:6" x14ac:dyDescent="0.25">
      <c r="F604" s="11"/>
    </row>
    <row r="605" spans="6:6" x14ac:dyDescent="0.25">
      <c r="F605" s="11"/>
    </row>
    <row r="606" spans="6:6" x14ac:dyDescent="0.25">
      <c r="F606" s="11"/>
    </row>
    <row r="607" spans="6:6" x14ac:dyDescent="0.25">
      <c r="F607" s="11"/>
    </row>
    <row r="608" spans="6:6" x14ac:dyDescent="0.25">
      <c r="F608" s="11"/>
    </row>
    <row r="609" spans="6:6" x14ac:dyDescent="0.25">
      <c r="F609" s="11"/>
    </row>
    <row r="610" spans="6:6" x14ac:dyDescent="0.25">
      <c r="F610" s="11"/>
    </row>
    <row r="611" spans="6:6" x14ac:dyDescent="0.25">
      <c r="F611" s="11"/>
    </row>
    <row r="612" spans="6:6" x14ac:dyDescent="0.25">
      <c r="F612" s="11"/>
    </row>
    <row r="613" spans="6:6" x14ac:dyDescent="0.25">
      <c r="F613" s="11"/>
    </row>
    <row r="614" spans="6:6" x14ac:dyDescent="0.25">
      <c r="F614" s="11"/>
    </row>
    <row r="615" spans="6:6" x14ac:dyDescent="0.25">
      <c r="F615" s="11"/>
    </row>
    <row r="616" spans="6:6" x14ac:dyDescent="0.25">
      <c r="F616" s="11"/>
    </row>
    <row r="617" spans="6:6" x14ac:dyDescent="0.25">
      <c r="F617" s="11"/>
    </row>
    <row r="618" spans="6:6" x14ac:dyDescent="0.25">
      <c r="F618" s="11"/>
    </row>
    <row r="619" spans="6:6" x14ac:dyDescent="0.25">
      <c r="F619" s="11"/>
    </row>
    <row r="620" spans="6:6" x14ac:dyDescent="0.25">
      <c r="F620" s="11"/>
    </row>
    <row r="621" spans="6:6" x14ac:dyDescent="0.25">
      <c r="F621" s="11"/>
    </row>
    <row r="622" spans="6:6" x14ac:dyDescent="0.25">
      <c r="F622" s="11"/>
    </row>
    <row r="623" spans="6:6" x14ac:dyDescent="0.25">
      <c r="F623" s="11"/>
    </row>
    <row r="624" spans="6:6" x14ac:dyDescent="0.25">
      <c r="F624" s="11"/>
    </row>
    <row r="625" spans="6:6" x14ac:dyDescent="0.25">
      <c r="F625" s="11"/>
    </row>
    <row r="626" spans="6:6" x14ac:dyDescent="0.25">
      <c r="F626" s="11"/>
    </row>
    <row r="627" spans="6:6" x14ac:dyDescent="0.25">
      <c r="F627" s="11"/>
    </row>
    <row r="628" spans="6:6" x14ac:dyDescent="0.25">
      <c r="F628" s="11"/>
    </row>
    <row r="629" spans="6:6" x14ac:dyDescent="0.25">
      <c r="F629" s="11"/>
    </row>
    <row r="630" spans="6:6" x14ac:dyDescent="0.25">
      <c r="F630" s="11"/>
    </row>
    <row r="631" spans="6:6" x14ac:dyDescent="0.25">
      <c r="F631" s="11"/>
    </row>
    <row r="632" spans="6:6" x14ac:dyDescent="0.25">
      <c r="F632" s="11"/>
    </row>
    <row r="633" spans="6:6" x14ac:dyDescent="0.25">
      <c r="F633" s="11"/>
    </row>
    <row r="634" spans="6:6" x14ac:dyDescent="0.25">
      <c r="F634" s="11"/>
    </row>
    <row r="635" spans="6:6" x14ac:dyDescent="0.25">
      <c r="F635" s="11"/>
    </row>
    <row r="636" spans="6:6" x14ac:dyDescent="0.25">
      <c r="F636" s="11"/>
    </row>
    <row r="637" spans="6:6" x14ac:dyDescent="0.25">
      <c r="F637" s="11"/>
    </row>
    <row r="638" spans="6:6" x14ac:dyDescent="0.25">
      <c r="F638" s="11"/>
    </row>
    <row r="639" spans="6:6" x14ac:dyDescent="0.25">
      <c r="F639" s="11"/>
    </row>
    <row r="640" spans="6:6" x14ac:dyDescent="0.25">
      <c r="F640" s="11"/>
    </row>
    <row r="641" spans="6:6" x14ac:dyDescent="0.25">
      <c r="F641" s="11"/>
    </row>
    <row r="642" spans="6:6" x14ac:dyDescent="0.25">
      <c r="F642" s="11"/>
    </row>
    <row r="643" spans="6:6" x14ac:dyDescent="0.25">
      <c r="F643" s="11"/>
    </row>
    <row r="644" spans="6:6" x14ac:dyDescent="0.25">
      <c r="F644" s="11"/>
    </row>
    <row r="645" spans="6:6" x14ac:dyDescent="0.25">
      <c r="F645" s="11"/>
    </row>
    <row r="646" spans="6:6" x14ac:dyDescent="0.25">
      <c r="F646" s="11"/>
    </row>
    <row r="647" spans="6:6" x14ac:dyDescent="0.25">
      <c r="F647" s="11"/>
    </row>
    <row r="648" spans="6:6" x14ac:dyDescent="0.25">
      <c r="F648" s="11"/>
    </row>
    <row r="649" spans="6:6" x14ac:dyDescent="0.25">
      <c r="F649" s="11"/>
    </row>
    <row r="650" spans="6:6" x14ac:dyDescent="0.25">
      <c r="F650" s="11"/>
    </row>
    <row r="651" spans="6:6" x14ac:dyDescent="0.25">
      <c r="F651" s="11"/>
    </row>
    <row r="652" spans="6:6" x14ac:dyDescent="0.25">
      <c r="F652" s="11"/>
    </row>
    <row r="653" spans="6:6" x14ac:dyDescent="0.25">
      <c r="F653" s="11"/>
    </row>
    <row r="654" spans="6:6" x14ac:dyDescent="0.25">
      <c r="F654" s="11"/>
    </row>
    <row r="655" spans="6:6" x14ac:dyDescent="0.25">
      <c r="F655" s="11"/>
    </row>
    <row r="656" spans="6:6" x14ac:dyDescent="0.25">
      <c r="F656" s="11"/>
    </row>
    <row r="657" spans="6:6" x14ac:dyDescent="0.25">
      <c r="F657" s="11"/>
    </row>
    <row r="658" spans="6:6" x14ac:dyDescent="0.25">
      <c r="F658" s="11"/>
    </row>
    <row r="659" spans="6:6" x14ac:dyDescent="0.25">
      <c r="F659" s="11"/>
    </row>
    <row r="660" spans="6:6" x14ac:dyDescent="0.25">
      <c r="F660" s="11"/>
    </row>
    <row r="661" spans="6:6" x14ac:dyDescent="0.25">
      <c r="F661" s="11"/>
    </row>
    <row r="662" spans="6:6" x14ac:dyDescent="0.25">
      <c r="F662" s="11"/>
    </row>
    <row r="663" spans="6:6" x14ac:dyDescent="0.25">
      <c r="F663" s="11"/>
    </row>
    <row r="664" spans="6:6" x14ac:dyDescent="0.25">
      <c r="F664" s="11"/>
    </row>
    <row r="665" spans="6:6" x14ac:dyDescent="0.25">
      <c r="F665" s="11"/>
    </row>
    <row r="666" spans="6:6" x14ac:dyDescent="0.25">
      <c r="F666" s="11"/>
    </row>
    <row r="667" spans="6:6" x14ac:dyDescent="0.25">
      <c r="F667" s="11"/>
    </row>
    <row r="668" spans="6:6" x14ac:dyDescent="0.25">
      <c r="F668" s="11"/>
    </row>
    <row r="669" spans="6:6" x14ac:dyDescent="0.25">
      <c r="F669" s="11"/>
    </row>
    <row r="670" spans="6:6" x14ac:dyDescent="0.25">
      <c r="F670" s="11"/>
    </row>
    <row r="671" spans="6:6" x14ac:dyDescent="0.25">
      <c r="F671" s="11"/>
    </row>
    <row r="672" spans="6:6" x14ac:dyDescent="0.25">
      <c r="F672" s="11"/>
    </row>
    <row r="673" spans="6:6" x14ac:dyDescent="0.25">
      <c r="F673" s="11"/>
    </row>
    <row r="674" spans="6:6" x14ac:dyDescent="0.25">
      <c r="F674" s="11"/>
    </row>
    <row r="675" spans="6:6" x14ac:dyDescent="0.25">
      <c r="F675" s="11"/>
    </row>
    <row r="676" spans="6:6" x14ac:dyDescent="0.25">
      <c r="F676" s="11"/>
    </row>
    <row r="677" spans="6:6" x14ac:dyDescent="0.25">
      <c r="F677" s="11"/>
    </row>
    <row r="678" spans="6:6" x14ac:dyDescent="0.25">
      <c r="F678" s="11"/>
    </row>
    <row r="679" spans="6:6" x14ac:dyDescent="0.25">
      <c r="F679" s="11"/>
    </row>
    <row r="680" spans="6:6" x14ac:dyDescent="0.25">
      <c r="F680" s="11"/>
    </row>
    <row r="681" spans="6:6" x14ac:dyDescent="0.25">
      <c r="F681" s="11"/>
    </row>
    <row r="682" spans="6:6" x14ac:dyDescent="0.25">
      <c r="F682" s="11"/>
    </row>
    <row r="683" spans="6:6" x14ac:dyDescent="0.25">
      <c r="F683" s="11"/>
    </row>
    <row r="684" spans="6:6" x14ac:dyDescent="0.25">
      <c r="F684" s="11"/>
    </row>
    <row r="685" spans="6:6" x14ac:dyDescent="0.25">
      <c r="F685" s="11"/>
    </row>
    <row r="686" spans="6:6" x14ac:dyDescent="0.25">
      <c r="F686" s="11"/>
    </row>
    <row r="687" spans="6:6" x14ac:dyDescent="0.25">
      <c r="F687" s="11"/>
    </row>
    <row r="688" spans="6:6" x14ac:dyDescent="0.25">
      <c r="F688" s="11"/>
    </row>
    <row r="689" spans="6:6" x14ac:dyDescent="0.25">
      <c r="F689" s="11"/>
    </row>
    <row r="690" spans="6:6" x14ac:dyDescent="0.25">
      <c r="F690" s="11"/>
    </row>
    <row r="691" spans="6:6" x14ac:dyDescent="0.25">
      <c r="F691" s="11"/>
    </row>
    <row r="692" spans="6:6" x14ac:dyDescent="0.25">
      <c r="F692" s="11"/>
    </row>
    <row r="693" spans="6:6" x14ac:dyDescent="0.25">
      <c r="F693" s="11"/>
    </row>
    <row r="694" spans="6:6" x14ac:dyDescent="0.25">
      <c r="F694" s="11"/>
    </row>
    <row r="695" spans="6:6" x14ac:dyDescent="0.25">
      <c r="F695" s="11"/>
    </row>
    <row r="696" spans="6:6" x14ac:dyDescent="0.25">
      <c r="F696" s="11"/>
    </row>
    <row r="697" spans="6:6" x14ac:dyDescent="0.25">
      <c r="F697" s="11"/>
    </row>
    <row r="698" spans="6:6" x14ac:dyDescent="0.25">
      <c r="F698" s="11"/>
    </row>
    <row r="699" spans="6:6" x14ac:dyDescent="0.25">
      <c r="F699" s="11"/>
    </row>
    <row r="700" spans="6:6" x14ac:dyDescent="0.25">
      <c r="F700" s="11"/>
    </row>
    <row r="701" spans="6:6" x14ac:dyDescent="0.25">
      <c r="F701" s="11"/>
    </row>
    <row r="702" spans="6:6" x14ac:dyDescent="0.25">
      <c r="F702" s="11"/>
    </row>
    <row r="703" spans="6:6" x14ac:dyDescent="0.25">
      <c r="F703" s="11"/>
    </row>
    <row r="704" spans="6:6" x14ac:dyDescent="0.25">
      <c r="F704" s="11"/>
    </row>
    <row r="705" spans="6:6" x14ac:dyDescent="0.25">
      <c r="F705" s="11"/>
    </row>
    <row r="706" spans="6:6" x14ac:dyDescent="0.25">
      <c r="F706" s="11"/>
    </row>
    <row r="707" spans="6:6" x14ac:dyDescent="0.25">
      <c r="F707" s="11"/>
    </row>
    <row r="708" spans="6:6" x14ac:dyDescent="0.25">
      <c r="F708" s="11"/>
    </row>
    <row r="709" spans="6:6" x14ac:dyDescent="0.25">
      <c r="F709" s="11"/>
    </row>
    <row r="710" spans="6:6" x14ac:dyDescent="0.25">
      <c r="F710" s="11"/>
    </row>
    <row r="711" spans="6:6" x14ac:dyDescent="0.25">
      <c r="F711" s="11"/>
    </row>
    <row r="712" spans="6:6" x14ac:dyDescent="0.25">
      <c r="F712" s="11"/>
    </row>
    <row r="713" spans="6:6" x14ac:dyDescent="0.25">
      <c r="F713" s="11"/>
    </row>
    <row r="714" spans="6:6" x14ac:dyDescent="0.25">
      <c r="F714" s="11"/>
    </row>
    <row r="715" spans="6:6" x14ac:dyDescent="0.25">
      <c r="F715" s="11"/>
    </row>
    <row r="716" spans="6:6" x14ac:dyDescent="0.25">
      <c r="F716" s="11"/>
    </row>
    <row r="717" spans="6:6" x14ac:dyDescent="0.25">
      <c r="F717" s="11"/>
    </row>
    <row r="718" spans="6:6" x14ac:dyDescent="0.25">
      <c r="F718" s="11"/>
    </row>
    <row r="719" spans="6:6" x14ac:dyDescent="0.25">
      <c r="F719" s="11"/>
    </row>
    <row r="720" spans="6:6" x14ac:dyDescent="0.25">
      <c r="F720" s="11"/>
    </row>
    <row r="721" spans="6:6" x14ac:dyDescent="0.25">
      <c r="F721" s="11"/>
    </row>
    <row r="722" spans="6:6" x14ac:dyDescent="0.25">
      <c r="F722" s="11"/>
    </row>
    <row r="723" spans="6:6" x14ac:dyDescent="0.25">
      <c r="F723" s="11"/>
    </row>
    <row r="724" spans="6:6" x14ac:dyDescent="0.25">
      <c r="F724" s="11"/>
    </row>
    <row r="725" spans="6:6" x14ac:dyDescent="0.25">
      <c r="F725" s="11"/>
    </row>
    <row r="726" spans="6:6" x14ac:dyDescent="0.25">
      <c r="F726" s="11"/>
    </row>
    <row r="727" spans="6:6" x14ac:dyDescent="0.25">
      <c r="F727" s="11"/>
    </row>
    <row r="728" spans="6:6" x14ac:dyDescent="0.25">
      <c r="F728" s="11"/>
    </row>
    <row r="729" spans="6:6" x14ac:dyDescent="0.25">
      <c r="F729" s="11"/>
    </row>
    <row r="730" spans="6:6" x14ac:dyDescent="0.25">
      <c r="F730" s="11"/>
    </row>
    <row r="731" spans="6:6" x14ac:dyDescent="0.25">
      <c r="F731" s="11"/>
    </row>
    <row r="732" spans="6:6" x14ac:dyDescent="0.25">
      <c r="F732" s="11"/>
    </row>
    <row r="733" spans="6:6" x14ac:dyDescent="0.25">
      <c r="F733" s="11"/>
    </row>
    <row r="734" spans="6:6" x14ac:dyDescent="0.25">
      <c r="F734" s="11"/>
    </row>
    <row r="735" spans="6:6" x14ac:dyDescent="0.25">
      <c r="F735" s="11"/>
    </row>
    <row r="736" spans="6:6" x14ac:dyDescent="0.25">
      <c r="F736" s="11"/>
    </row>
    <row r="737" spans="6:6" x14ac:dyDescent="0.25">
      <c r="F737" s="11"/>
    </row>
    <row r="738" spans="6:6" x14ac:dyDescent="0.25">
      <c r="F738" s="11"/>
    </row>
    <row r="739" spans="6:6" x14ac:dyDescent="0.25">
      <c r="F739" s="11"/>
    </row>
    <row r="740" spans="6:6" x14ac:dyDescent="0.25">
      <c r="F740" s="11"/>
    </row>
    <row r="741" spans="6:6" x14ac:dyDescent="0.25">
      <c r="F741" s="11"/>
    </row>
    <row r="742" spans="6:6" x14ac:dyDescent="0.25">
      <c r="F742" s="11"/>
    </row>
    <row r="743" spans="6:6" x14ac:dyDescent="0.25">
      <c r="F743" s="11"/>
    </row>
    <row r="744" spans="6:6" x14ac:dyDescent="0.25">
      <c r="F744" s="11"/>
    </row>
    <row r="745" spans="6:6" x14ac:dyDescent="0.25">
      <c r="F745" s="11"/>
    </row>
    <row r="746" spans="6:6" x14ac:dyDescent="0.25">
      <c r="F746" s="11"/>
    </row>
    <row r="747" spans="6:6" x14ac:dyDescent="0.25">
      <c r="F747" s="11"/>
    </row>
    <row r="748" spans="6:6" x14ac:dyDescent="0.25">
      <c r="F748" s="11"/>
    </row>
    <row r="749" spans="6:6" x14ac:dyDescent="0.25">
      <c r="F749" s="11"/>
    </row>
    <row r="750" spans="6:6" x14ac:dyDescent="0.25">
      <c r="F750" s="11"/>
    </row>
    <row r="751" spans="6:6" x14ac:dyDescent="0.25">
      <c r="F751" s="11"/>
    </row>
    <row r="752" spans="6:6" x14ac:dyDescent="0.25">
      <c r="F752" s="11"/>
    </row>
    <row r="753" spans="6:6" x14ac:dyDescent="0.25">
      <c r="F753" s="11"/>
    </row>
    <row r="754" spans="6:6" x14ac:dyDescent="0.25">
      <c r="F754" s="11"/>
    </row>
    <row r="755" spans="6:6" x14ac:dyDescent="0.25">
      <c r="F755" s="11"/>
    </row>
    <row r="756" spans="6:6" x14ac:dyDescent="0.25">
      <c r="F756" s="11"/>
    </row>
    <row r="757" spans="6:6" x14ac:dyDescent="0.25">
      <c r="F757" s="11"/>
    </row>
    <row r="758" spans="6:6" x14ac:dyDescent="0.25">
      <c r="F758" s="11"/>
    </row>
    <row r="759" spans="6:6" x14ac:dyDescent="0.25">
      <c r="F759" s="11"/>
    </row>
    <row r="760" spans="6:6" x14ac:dyDescent="0.25">
      <c r="F760" s="11"/>
    </row>
    <row r="761" spans="6:6" x14ac:dyDescent="0.25">
      <c r="F761" s="11"/>
    </row>
    <row r="762" spans="6:6" x14ac:dyDescent="0.25">
      <c r="F762" s="11"/>
    </row>
    <row r="763" spans="6:6" x14ac:dyDescent="0.25">
      <c r="F763" s="11"/>
    </row>
    <row r="764" spans="6:6" x14ac:dyDescent="0.25">
      <c r="F764" s="11"/>
    </row>
    <row r="765" spans="6:6" x14ac:dyDescent="0.25">
      <c r="F765" s="11"/>
    </row>
    <row r="766" spans="6:6" x14ac:dyDescent="0.25">
      <c r="F766" s="11"/>
    </row>
    <row r="767" spans="6:6" x14ac:dyDescent="0.25">
      <c r="F767" s="11"/>
    </row>
    <row r="768" spans="6:6" x14ac:dyDescent="0.25">
      <c r="F768" s="11"/>
    </row>
    <row r="769" spans="6:6" x14ac:dyDescent="0.25">
      <c r="F769" s="11"/>
    </row>
    <row r="770" spans="6:6" x14ac:dyDescent="0.25">
      <c r="F770" s="11"/>
    </row>
    <row r="771" spans="6:6" x14ac:dyDescent="0.25">
      <c r="F771" s="11"/>
    </row>
    <row r="772" spans="6:6" x14ac:dyDescent="0.25">
      <c r="F772" s="11"/>
    </row>
    <row r="773" spans="6:6" x14ac:dyDescent="0.25">
      <c r="F773" s="11"/>
    </row>
    <row r="774" spans="6:6" x14ac:dyDescent="0.25">
      <c r="F774" s="11"/>
    </row>
    <row r="775" spans="6:6" x14ac:dyDescent="0.25">
      <c r="F775" s="11"/>
    </row>
    <row r="776" spans="6:6" x14ac:dyDescent="0.25">
      <c r="F776" s="11"/>
    </row>
    <row r="777" spans="6:6" x14ac:dyDescent="0.25">
      <c r="F777" s="11"/>
    </row>
    <row r="778" spans="6:6" x14ac:dyDescent="0.25">
      <c r="F778" s="11"/>
    </row>
    <row r="779" spans="6:6" x14ac:dyDescent="0.25">
      <c r="F779" s="11"/>
    </row>
    <row r="780" spans="6:6" x14ac:dyDescent="0.25">
      <c r="F780" s="11"/>
    </row>
    <row r="781" spans="6:6" x14ac:dyDescent="0.25">
      <c r="F781" s="11"/>
    </row>
    <row r="782" spans="6:6" x14ac:dyDescent="0.25">
      <c r="F782" s="11"/>
    </row>
    <row r="783" spans="6:6" x14ac:dyDescent="0.25">
      <c r="F783" s="11"/>
    </row>
    <row r="784" spans="6:6" x14ac:dyDescent="0.25">
      <c r="F784" s="11"/>
    </row>
    <row r="785" spans="6:6" x14ac:dyDescent="0.25">
      <c r="F785" s="11"/>
    </row>
    <row r="786" spans="6:6" x14ac:dyDescent="0.25">
      <c r="F786" s="11"/>
    </row>
    <row r="787" spans="6:6" x14ac:dyDescent="0.25">
      <c r="F787" s="11"/>
    </row>
    <row r="788" spans="6:6" x14ac:dyDescent="0.25">
      <c r="F788" s="11"/>
    </row>
    <row r="789" spans="6:6" x14ac:dyDescent="0.25">
      <c r="F789" s="11"/>
    </row>
    <row r="790" spans="6:6" x14ac:dyDescent="0.25">
      <c r="F790" s="11"/>
    </row>
    <row r="791" spans="6:6" x14ac:dyDescent="0.25">
      <c r="F791" s="11"/>
    </row>
    <row r="792" spans="6:6" x14ac:dyDescent="0.25">
      <c r="F792" s="11"/>
    </row>
    <row r="793" spans="6:6" x14ac:dyDescent="0.25">
      <c r="F793" s="11"/>
    </row>
    <row r="794" spans="6:6" x14ac:dyDescent="0.25">
      <c r="F794" s="11"/>
    </row>
    <row r="795" spans="6:6" x14ac:dyDescent="0.25">
      <c r="F795" s="11"/>
    </row>
    <row r="796" spans="6:6" x14ac:dyDescent="0.25">
      <c r="F796" s="11"/>
    </row>
    <row r="797" spans="6:6" x14ac:dyDescent="0.25">
      <c r="F797" s="11"/>
    </row>
    <row r="798" spans="6:6" x14ac:dyDescent="0.25">
      <c r="F798" s="11"/>
    </row>
    <row r="799" spans="6:6" x14ac:dyDescent="0.25">
      <c r="F799" s="11"/>
    </row>
    <row r="800" spans="6:6" x14ac:dyDescent="0.25">
      <c r="F800" s="11"/>
    </row>
    <row r="801" spans="6:6" x14ac:dyDescent="0.25">
      <c r="F801" s="11"/>
    </row>
    <row r="802" spans="6:6" x14ac:dyDescent="0.25">
      <c r="F802" s="11"/>
    </row>
    <row r="803" spans="6:6" x14ac:dyDescent="0.25">
      <c r="F803" s="11"/>
    </row>
    <row r="804" spans="6:6" x14ac:dyDescent="0.25">
      <c r="F804" s="11"/>
    </row>
    <row r="805" spans="6:6" x14ac:dyDescent="0.25">
      <c r="F805" s="11"/>
    </row>
    <row r="806" spans="6:6" x14ac:dyDescent="0.25">
      <c r="F806" s="11"/>
    </row>
    <row r="807" spans="6:6" x14ac:dyDescent="0.25">
      <c r="F807" s="11"/>
    </row>
    <row r="808" spans="6:6" x14ac:dyDescent="0.25">
      <c r="F808" s="11"/>
    </row>
    <row r="809" spans="6:6" x14ac:dyDescent="0.25">
      <c r="F809" s="11"/>
    </row>
    <row r="810" spans="6:6" x14ac:dyDescent="0.25">
      <c r="F810" s="11"/>
    </row>
    <row r="811" spans="6:6" x14ac:dyDescent="0.25">
      <c r="F811" s="11"/>
    </row>
    <row r="812" spans="6:6" x14ac:dyDescent="0.25">
      <c r="F812" s="11"/>
    </row>
    <row r="813" spans="6:6" x14ac:dyDescent="0.25">
      <c r="F813" s="11"/>
    </row>
    <row r="814" spans="6:6" x14ac:dyDescent="0.25">
      <c r="F814" s="11"/>
    </row>
    <row r="815" spans="6:6" x14ac:dyDescent="0.25">
      <c r="F815" s="11"/>
    </row>
    <row r="816" spans="6:6" x14ac:dyDescent="0.25">
      <c r="F816" s="11"/>
    </row>
    <row r="817" spans="6:6" x14ac:dyDescent="0.25">
      <c r="F817" s="11"/>
    </row>
    <row r="818" spans="6:6" x14ac:dyDescent="0.25">
      <c r="F818" s="11"/>
    </row>
    <row r="819" spans="6:6" x14ac:dyDescent="0.25">
      <c r="F819" s="11"/>
    </row>
    <row r="820" spans="6:6" x14ac:dyDescent="0.25">
      <c r="F820" s="11"/>
    </row>
    <row r="821" spans="6:6" x14ac:dyDescent="0.25">
      <c r="F821" s="11"/>
    </row>
    <row r="822" spans="6:6" x14ac:dyDescent="0.25">
      <c r="F822" s="11"/>
    </row>
    <row r="823" spans="6:6" x14ac:dyDescent="0.25">
      <c r="F823" s="11"/>
    </row>
    <row r="824" spans="6:6" x14ac:dyDescent="0.25">
      <c r="F824" s="11"/>
    </row>
    <row r="825" spans="6:6" x14ac:dyDescent="0.25">
      <c r="F825" s="11"/>
    </row>
    <row r="826" spans="6:6" x14ac:dyDescent="0.25">
      <c r="F826" s="11"/>
    </row>
    <row r="827" spans="6:6" x14ac:dyDescent="0.25">
      <c r="F827" s="11"/>
    </row>
    <row r="828" spans="6:6" x14ac:dyDescent="0.25">
      <c r="F828" s="11"/>
    </row>
    <row r="829" spans="6:6" x14ac:dyDescent="0.25">
      <c r="F829" s="11"/>
    </row>
    <row r="830" spans="6:6" x14ac:dyDescent="0.25">
      <c r="F830" s="11"/>
    </row>
    <row r="831" spans="6:6" x14ac:dyDescent="0.25">
      <c r="F831" s="11"/>
    </row>
    <row r="832" spans="6:6" x14ac:dyDescent="0.25">
      <c r="F832" s="11"/>
    </row>
    <row r="833" spans="6:6" x14ac:dyDescent="0.25">
      <c r="F833" s="11"/>
    </row>
    <row r="834" spans="6:6" x14ac:dyDescent="0.25">
      <c r="F834" s="11"/>
    </row>
    <row r="835" spans="6:6" x14ac:dyDescent="0.25">
      <c r="F835" s="11"/>
    </row>
    <row r="836" spans="6:6" x14ac:dyDescent="0.25">
      <c r="F836" s="11"/>
    </row>
    <row r="837" spans="6:6" x14ac:dyDescent="0.25">
      <c r="F837" s="11"/>
    </row>
    <row r="838" spans="6:6" x14ac:dyDescent="0.25">
      <c r="F838" s="11"/>
    </row>
    <row r="839" spans="6:6" x14ac:dyDescent="0.25">
      <c r="F839" s="11"/>
    </row>
    <row r="840" spans="6:6" x14ac:dyDescent="0.25">
      <c r="F840" s="11"/>
    </row>
    <row r="841" spans="6:6" x14ac:dyDescent="0.25">
      <c r="F841" s="11"/>
    </row>
    <row r="842" spans="6:6" x14ac:dyDescent="0.25">
      <c r="F842" s="11"/>
    </row>
    <row r="843" spans="6:6" x14ac:dyDescent="0.25">
      <c r="F843" s="11"/>
    </row>
    <row r="844" spans="6:6" x14ac:dyDescent="0.25">
      <c r="F844" s="11"/>
    </row>
    <row r="845" spans="6:6" x14ac:dyDescent="0.25">
      <c r="F845" s="11"/>
    </row>
    <row r="846" spans="6:6" x14ac:dyDescent="0.25">
      <c r="F846" s="11"/>
    </row>
    <row r="847" spans="6:6" x14ac:dyDescent="0.25">
      <c r="F847" s="11"/>
    </row>
    <row r="848" spans="6:6" x14ac:dyDescent="0.25">
      <c r="F848" s="11"/>
    </row>
    <row r="849" spans="6:6" x14ac:dyDescent="0.25">
      <c r="F849" s="11"/>
    </row>
    <row r="850" spans="6:6" x14ac:dyDescent="0.25">
      <c r="F850" s="11"/>
    </row>
    <row r="851" spans="6:6" x14ac:dyDescent="0.25">
      <c r="F851" s="11"/>
    </row>
    <row r="852" spans="6:6" x14ac:dyDescent="0.25">
      <c r="F852" s="11"/>
    </row>
    <row r="853" spans="6:6" x14ac:dyDescent="0.25">
      <c r="F853" s="11"/>
    </row>
    <row r="854" spans="6:6" x14ac:dyDescent="0.25">
      <c r="F854" s="11"/>
    </row>
    <row r="855" spans="6:6" x14ac:dyDescent="0.25">
      <c r="F855" s="11"/>
    </row>
    <row r="856" spans="6:6" x14ac:dyDescent="0.25">
      <c r="F856" s="11"/>
    </row>
    <row r="857" spans="6:6" x14ac:dyDescent="0.25">
      <c r="F857" s="11"/>
    </row>
    <row r="858" spans="6:6" x14ac:dyDescent="0.25">
      <c r="F858" s="11"/>
    </row>
    <row r="859" spans="6:6" x14ac:dyDescent="0.25">
      <c r="F859" s="11"/>
    </row>
    <row r="860" spans="6:6" x14ac:dyDescent="0.25">
      <c r="F860" s="11"/>
    </row>
    <row r="861" spans="6:6" x14ac:dyDescent="0.25">
      <c r="F861" s="11"/>
    </row>
    <row r="862" spans="6:6" x14ac:dyDescent="0.25">
      <c r="F862" s="11"/>
    </row>
    <row r="863" spans="6:6" x14ac:dyDescent="0.25">
      <c r="F863" s="11"/>
    </row>
    <row r="864" spans="6:6" x14ac:dyDescent="0.25">
      <c r="F864" s="11"/>
    </row>
    <row r="865" spans="6:6" x14ac:dyDescent="0.25">
      <c r="F865" s="11"/>
    </row>
    <row r="866" spans="6:6" x14ac:dyDescent="0.25">
      <c r="F866" s="11"/>
    </row>
    <row r="867" spans="6:6" x14ac:dyDescent="0.25">
      <c r="F867" s="11"/>
    </row>
    <row r="868" spans="6:6" x14ac:dyDescent="0.25">
      <c r="F868" s="11"/>
    </row>
    <row r="869" spans="6:6" x14ac:dyDescent="0.25">
      <c r="F869" s="11"/>
    </row>
    <row r="870" spans="6:6" x14ac:dyDescent="0.25">
      <c r="F870" s="11"/>
    </row>
    <row r="871" spans="6:6" x14ac:dyDescent="0.25">
      <c r="F871" s="11"/>
    </row>
    <row r="872" spans="6:6" x14ac:dyDescent="0.25">
      <c r="F872" s="11"/>
    </row>
    <row r="873" spans="6:6" x14ac:dyDescent="0.25">
      <c r="F873" s="11"/>
    </row>
    <row r="874" spans="6:6" x14ac:dyDescent="0.25">
      <c r="F874" s="11"/>
    </row>
    <row r="875" spans="6:6" x14ac:dyDescent="0.25">
      <c r="F875" s="11"/>
    </row>
    <row r="876" spans="6:6" x14ac:dyDescent="0.25">
      <c r="F876" s="11"/>
    </row>
    <row r="877" spans="6:6" x14ac:dyDescent="0.25">
      <c r="F877" s="11"/>
    </row>
    <row r="878" spans="6:6" x14ac:dyDescent="0.25">
      <c r="F878" s="11"/>
    </row>
    <row r="879" spans="6:6" x14ac:dyDescent="0.25">
      <c r="F879" s="11"/>
    </row>
    <row r="880" spans="6:6" x14ac:dyDescent="0.25">
      <c r="F880" s="11"/>
    </row>
    <row r="881" spans="6:6" x14ac:dyDescent="0.25">
      <c r="F881" s="11"/>
    </row>
    <row r="882" spans="6:6" x14ac:dyDescent="0.25">
      <c r="F882" s="11"/>
    </row>
    <row r="883" spans="6:6" x14ac:dyDescent="0.25">
      <c r="F883" s="11"/>
    </row>
    <row r="884" spans="6:6" x14ac:dyDescent="0.25">
      <c r="F884" s="11"/>
    </row>
    <row r="885" spans="6:6" x14ac:dyDescent="0.25">
      <c r="F885" s="11"/>
    </row>
    <row r="886" spans="6:6" x14ac:dyDescent="0.25">
      <c r="F886" s="11"/>
    </row>
    <row r="887" spans="6:6" x14ac:dyDescent="0.25">
      <c r="F887" s="11"/>
    </row>
    <row r="888" spans="6:6" x14ac:dyDescent="0.25">
      <c r="F888" s="11"/>
    </row>
    <row r="889" spans="6:6" x14ac:dyDescent="0.25">
      <c r="F889" s="11"/>
    </row>
    <row r="890" spans="6:6" x14ac:dyDescent="0.25">
      <c r="F890" s="11"/>
    </row>
    <row r="891" spans="6:6" x14ac:dyDescent="0.25">
      <c r="F891" s="11"/>
    </row>
    <row r="892" spans="6:6" x14ac:dyDescent="0.25">
      <c r="F892" s="11"/>
    </row>
    <row r="893" spans="6:6" x14ac:dyDescent="0.25">
      <c r="F893" s="11"/>
    </row>
    <row r="894" spans="6:6" x14ac:dyDescent="0.25">
      <c r="F894" s="11"/>
    </row>
    <row r="895" spans="6:6" x14ac:dyDescent="0.25">
      <c r="F895" s="11"/>
    </row>
    <row r="896" spans="6:6" x14ac:dyDescent="0.25">
      <c r="F896" s="11"/>
    </row>
    <row r="897" spans="6:6" x14ac:dyDescent="0.25">
      <c r="F897" s="11"/>
    </row>
    <row r="898" spans="6:6" x14ac:dyDescent="0.25">
      <c r="F898" s="11"/>
    </row>
    <row r="899" spans="6:6" x14ac:dyDescent="0.25">
      <c r="F899" s="11"/>
    </row>
    <row r="900" spans="6:6" x14ac:dyDescent="0.25">
      <c r="F900" s="11"/>
    </row>
    <row r="901" spans="6:6" x14ac:dyDescent="0.25">
      <c r="F901" s="11"/>
    </row>
    <row r="902" spans="6:6" x14ac:dyDescent="0.25">
      <c r="F902" s="11"/>
    </row>
    <row r="903" spans="6:6" x14ac:dyDescent="0.25">
      <c r="F903" s="11"/>
    </row>
    <row r="904" spans="6:6" x14ac:dyDescent="0.25">
      <c r="F904" s="11"/>
    </row>
    <row r="905" spans="6:6" x14ac:dyDescent="0.25">
      <c r="F905" s="11"/>
    </row>
    <row r="906" spans="6:6" x14ac:dyDescent="0.25">
      <c r="F906" s="11"/>
    </row>
    <row r="907" spans="6:6" x14ac:dyDescent="0.25">
      <c r="F907" s="11"/>
    </row>
    <row r="908" spans="6:6" x14ac:dyDescent="0.25">
      <c r="F908" s="11"/>
    </row>
    <row r="909" spans="6:6" x14ac:dyDescent="0.25">
      <c r="F909" s="11"/>
    </row>
    <row r="910" spans="6:6" x14ac:dyDescent="0.25">
      <c r="F910" s="11"/>
    </row>
    <row r="911" spans="6:6" x14ac:dyDescent="0.25">
      <c r="F911" s="11"/>
    </row>
    <row r="912" spans="6:6" x14ac:dyDescent="0.25">
      <c r="F912" s="11"/>
    </row>
    <row r="913" spans="6:6" x14ac:dyDescent="0.25">
      <c r="F913" s="11"/>
    </row>
    <row r="914" spans="6:6" x14ac:dyDescent="0.25">
      <c r="F914" s="11"/>
    </row>
    <row r="915" spans="6:6" x14ac:dyDescent="0.25">
      <c r="F915" s="11"/>
    </row>
    <row r="916" spans="6:6" x14ac:dyDescent="0.25">
      <c r="F916" s="11"/>
    </row>
    <row r="917" spans="6:6" x14ac:dyDescent="0.25">
      <c r="F917" s="11"/>
    </row>
    <row r="918" spans="6:6" x14ac:dyDescent="0.25">
      <c r="F918" s="11"/>
    </row>
    <row r="919" spans="6:6" x14ac:dyDescent="0.25">
      <c r="F919" s="11"/>
    </row>
    <row r="920" spans="6:6" x14ac:dyDescent="0.25">
      <c r="F920" s="11"/>
    </row>
    <row r="921" spans="6:6" x14ac:dyDescent="0.25">
      <c r="F921" s="11"/>
    </row>
    <row r="922" spans="6:6" x14ac:dyDescent="0.25">
      <c r="F922" s="11"/>
    </row>
    <row r="923" spans="6:6" x14ac:dyDescent="0.25">
      <c r="F923" s="11"/>
    </row>
    <row r="924" spans="6:6" x14ac:dyDescent="0.25">
      <c r="F924" s="11"/>
    </row>
    <row r="925" spans="6:6" x14ac:dyDescent="0.25">
      <c r="F925" s="11"/>
    </row>
    <row r="926" spans="6:6" x14ac:dyDescent="0.25">
      <c r="F926" s="11"/>
    </row>
    <row r="927" spans="6:6" x14ac:dyDescent="0.25">
      <c r="F927" s="11"/>
    </row>
    <row r="928" spans="6:6" x14ac:dyDescent="0.25">
      <c r="F928" s="11"/>
    </row>
    <row r="929" spans="6:6" x14ac:dyDescent="0.25">
      <c r="F929" s="11"/>
    </row>
    <row r="930" spans="6:6" x14ac:dyDescent="0.25">
      <c r="F930" s="11"/>
    </row>
    <row r="931" spans="6:6" x14ac:dyDescent="0.25">
      <c r="F931" s="11"/>
    </row>
    <row r="932" spans="6:6" x14ac:dyDescent="0.25">
      <c r="F932" s="11"/>
    </row>
    <row r="933" spans="6:6" x14ac:dyDescent="0.25">
      <c r="F933" s="11"/>
    </row>
    <row r="934" spans="6:6" x14ac:dyDescent="0.25">
      <c r="F934" s="11"/>
    </row>
    <row r="935" spans="6:6" x14ac:dyDescent="0.25">
      <c r="F935" s="11"/>
    </row>
    <row r="936" spans="6:6" x14ac:dyDescent="0.25">
      <c r="F936" s="11"/>
    </row>
    <row r="937" spans="6:6" x14ac:dyDescent="0.25">
      <c r="F937" s="11"/>
    </row>
    <row r="938" spans="6:6" x14ac:dyDescent="0.25">
      <c r="F938" s="11"/>
    </row>
    <row r="939" spans="6:6" x14ac:dyDescent="0.25">
      <c r="F939" s="11"/>
    </row>
    <row r="940" spans="6:6" x14ac:dyDescent="0.25">
      <c r="F940" s="11"/>
    </row>
    <row r="941" spans="6:6" x14ac:dyDescent="0.25">
      <c r="F941" s="11"/>
    </row>
    <row r="942" spans="6:6" x14ac:dyDescent="0.25">
      <c r="F942" s="11"/>
    </row>
    <row r="943" spans="6:6" x14ac:dyDescent="0.25">
      <c r="F943" s="11"/>
    </row>
    <row r="944" spans="6:6" x14ac:dyDescent="0.25">
      <c r="F944" s="11"/>
    </row>
    <row r="945" spans="6:6" x14ac:dyDescent="0.25">
      <c r="F945" s="11"/>
    </row>
    <row r="946" spans="6:6" x14ac:dyDescent="0.25">
      <c r="F946" s="11"/>
    </row>
    <row r="947" spans="6:6" x14ac:dyDescent="0.25">
      <c r="F947" s="11"/>
    </row>
    <row r="948" spans="6:6" x14ac:dyDescent="0.25">
      <c r="F948" s="11"/>
    </row>
    <row r="949" spans="6:6" x14ac:dyDescent="0.25">
      <c r="F949" s="11"/>
    </row>
    <row r="950" spans="6:6" x14ac:dyDescent="0.25">
      <c r="F950" s="11"/>
    </row>
    <row r="951" spans="6:6" x14ac:dyDescent="0.25">
      <c r="F951" s="11"/>
    </row>
    <row r="952" spans="6:6" x14ac:dyDescent="0.25">
      <c r="F952" s="11"/>
    </row>
    <row r="953" spans="6:6" x14ac:dyDescent="0.25">
      <c r="F953" s="11"/>
    </row>
    <row r="954" spans="6:6" x14ac:dyDescent="0.25">
      <c r="F954" s="11"/>
    </row>
    <row r="955" spans="6:6" x14ac:dyDescent="0.25">
      <c r="F955" s="11"/>
    </row>
    <row r="956" spans="6:6" x14ac:dyDescent="0.25">
      <c r="F956" s="11"/>
    </row>
    <row r="957" spans="6:6" x14ac:dyDescent="0.25">
      <c r="F957" s="11"/>
    </row>
    <row r="958" spans="6:6" x14ac:dyDescent="0.25">
      <c r="F958" s="11"/>
    </row>
    <row r="959" spans="6:6" x14ac:dyDescent="0.25">
      <c r="F959" s="11"/>
    </row>
    <row r="960" spans="6:6" x14ac:dyDescent="0.25">
      <c r="F960" s="11"/>
    </row>
    <row r="961" spans="6:6" x14ac:dyDescent="0.25">
      <c r="F961" s="11"/>
    </row>
    <row r="962" spans="6:6" x14ac:dyDescent="0.25">
      <c r="F962" s="11"/>
    </row>
    <row r="963" spans="6:6" x14ac:dyDescent="0.25">
      <c r="F963" s="11"/>
    </row>
    <row r="964" spans="6:6" x14ac:dyDescent="0.25">
      <c r="F964" s="11"/>
    </row>
    <row r="965" spans="6:6" x14ac:dyDescent="0.25">
      <c r="F965" s="11"/>
    </row>
    <row r="966" spans="6:6" x14ac:dyDescent="0.25">
      <c r="F966" s="11"/>
    </row>
    <row r="967" spans="6:6" x14ac:dyDescent="0.25">
      <c r="F967" s="11"/>
    </row>
    <row r="968" spans="6:6" x14ac:dyDescent="0.25">
      <c r="F968" s="11"/>
    </row>
    <row r="969" spans="6:6" x14ac:dyDescent="0.25">
      <c r="F969" s="11"/>
    </row>
    <row r="970" spans="6:6" x14ac:dyDescent="0.25">
      <c r="F970" s="11"/>
    </row>
    <row r="971" spans="6:6" x14ac:dyDescent="0.25">
      <c r="F971" s="11"/>
    </row>
    <row r="972" spans="6:6" x14ac:dyDescent="0.25">
      <c r="F972" s="11"/>
    </row>
    <row r="973" spans="6:6" x14ac:dyDescent="0.25">
      <c r="F973" s="11"/>
    </row>
    <row r="974" spans="6:6" x14ac:dyDescent="0.25">
      <c r="F974" s="11"/>
    </row>
    <row r="975" spans="6:6" x14ac:dyDescent="0.25">
      <c r="F975" s="11"/>
    </row>
    <row r="976" spans="6:6" x14ac:dyDescent="0.25">
      <c r="F976" s="11"/>
    </row>
    <row r="977" spans="6:6" x14ac:dyDescent="0.25">
      <c r="F977" s="11"/>
    </row>
    <row r="978" spans="6:6" x14ac:dyDescent="0.25">
      <c r="F978" s="11"/>
    </row>
    <row r="979" spans="6:6" x14ac:dyDescent="0.25">
      <c r="F979" s="11"/>
    </row>
    <row r="980" spans="6:6" x14ac:dyDescent="0.25">
      <c r="F980" s="11"/>
    </row>
    <row r="981" spans="6:6" x14ac:dyDescent="0.25">
      <c r="F981" s="11"/>
    </row>
    <row r="982" spans="6:6" x14ac:dyDescent="0.25">
      <c r="F982" s="11"/>
    </row>
    <row r="983" spans="6:6" x14ac:dyDescent="0.25">
      <c r="F983" s="11"/>
    </row>
    <row r="984" spans="6:6" x14ac:dyDescent="0.25">
      <c r="F984" s="11"/>
    </row>
    <row r="985" spans="6:6" x14ac:dyDescent="0.25">
      <c r="F985" s="11"/>
    </row>
    <row r="986" spans="6:6" x14ac:dyDescent="0.25">
      <c r="F986" s="11"/>
    </row>
    <row r="987" spans="6:6" x14ac:dyDescent="0.25">
      <c r="F987" s="11"/>
    </row>
    <row r="988" spans="6:6" x14ac:dyDescent="0.25">
      <c r="F988" s="11"/>
    </row>
    <row r="989" spans="6:6" x14ac:dyDescent="0.25">
      <c r="F989" s="11"/>
    </row>
    <row r="990" spans="6:6" x14ac:dyDescent="0.25">
      <c r="F990" s="11"/>
    </row>
    <row r="991" spans="6:6" x14ac:dyDescent="0.25">
      <c r="F991" s="11"/>
    </row>
    <row r="992" spans="6:6" x14ac:dyDescent="0.25">
      <c r="F992" s="11"/>
    </row>
    <row r="993" spans="6:6" x14ac:dyDescent="0.25">
      <c r="F993" s="11"/>
    </row>
    <row r="994" spans="6:6" x14ac:dyDescent="0.25">
      <c r="F994" s="11"/>
    </row>
    <row r="995" spans="6:6" x14ac:dyDescent="0.25">
      <c r="F995" s="11"/>
    </row>
    <row r="996" spans="6:6" x14ac:dyDescent="0.25">
      <c r="F996" s="11"/>
    </row>
    <row r="997" spans="6:6" x14ac:dyDescent="0.25">
      <c r="F997" s="11"/>
    </row>
    <row r="998" spans="6:6" x14ac:dyDescent="0.25">
      <c r="F998" s="11"/>
    </row>
    <row r="999" spans="6:6" x14ac:dyDescent="0.25">
      <c r="F999" s="11"/>
    </row>
    <row r="1000" spans="6:6" x14ac:dyDescent="0.25">
      <c r="F1000" s="11"/>
    </row>
    <row r="1001" spans="6:6" x14ac:dyDescent="0.25">
      <c r="F1001" s="11"/>
    </row>
    <row r="1002" spans="6:6" x14ac:dyDescent="0.25">
      <c r="F1002" s="11"/>
    </row>
    <row r="1003" spans="6:6" x14ac:dyDescent="0.25">
      <c r="F1003" s="11"/>
    </row>
    <row r="1004" spans="6:6" x14ac:dyDescent="0.25">
      <c r="F1004" s="11"/>
    </row>
    <row r="1005" spans="6:6" x14ac:dyDescent="0.25">
      <c r="F1005" s="11"/>
    </row>
    <row r="1006" spans="6:6" x14ac:dyDescent="0.25">
      <c r="F1006" s="11"/>
    </row>
    <row r="1007" spans="6:6" x14ac:dyDescent="0.25">
      <c r="F1007" s="11"/>
    </row>
    <row r="1008" spans="6:6" x14ac:dyDescent="0.25">
      <c r="F1008" s="11"/>
    </row>
    <row r="1009" spans="6:6" x14ac:dyDescent="0.25">
      <c r="F1009" s="11"/>
    </row>
    <row r="1010" spans="6:6" x14ac:dyDescent="0.25">
      <c r="F1010" s="11"/>
    </row>
  </sheetData>
  <autoFilter ref="H2:H1010"/>
  <mergeCells count="3">
    <mergeCell ref="F1:G1"/>
    <mergeCell ref="A1:E1"/>
    <mergeCell ref="F2:G2"/>
  </mergeCells>
  <conditionalFormatting sqref="H3:H51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51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F30:H51 A3:H29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2017-08-10T14:47:48Z</cp:lastPrinted>
  <dcterms:created xsi:type="dcterms:W3CDTF">2017-06-30T05:22:46Z</dcterms:created>
  <dcterms:modified xsi:type="dcterms:W3CDTF">2017-08-10T14:47:57Z</dcterms:modified>
  <dc:language>es-DO</dc:language>
</cp:coreProperties>
</file>